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lterskluwer-my.sharepoint.com/personal/john_lindsey_wolterskluwer_com/Documents/Desktop/Price Lists/Texas DIR Pricing/"/>
    </mc:Choice>
  </mc:AlternateContent>
  <xr:revisionPtr revIDLastSave="6" documentId="8_{105DF5EA-DFC2-479B-96EA-6EB6966F6F6D}" xr6:coauthVersionLast="47" xr6:coauthVersionMax="47" xr10:uidLastSave="{A54544BE-DAD7-4A09-9EB0-646300D8575A}"/>
  <bookViews>
    <workbookView xWindow="-120" yWindow="-120" windowWidth="38640" windowHeight="21240" tabRatio="621" activeTab="1" xr2:uid="{00000000-000D-0000-FFFF-FFFF00000000}"/>
  </bookViews>
  <sheets>
    <sheet name="BidStamp Brand Average Sample" sheetId="23" r:id="rId1"/>
    <sheet name="Brand Product Detail " sheetId="22" r:id="rId2"/>
  </sheets>
  <definedNames>
    <definedName name="_xlnm._FilterDatabase" localSheetId="0" hidden="1">'BidStamp Brand Average Sample'!$A$4:$E$4</definedName>
    <definedName name="_xlnm._FilterDatabase" localSheetId="1" hidden="1">'Brand Product Detail '!$A$5:$AN$44</definedName>
    <definedName name="_xlnm.Print_Area" localSheetId="0">'BidStamp Brand Average Sample'!$A$1:$E$43</definedName>
    <definedName name="_xlnm.Print_Titles" localSheetId="0">'BidStamp Brand Average Sample'!$4:$4</definedName>
    <definedName name="_xlnm.Print_Titles" localSheetId="1">'Brand Product Detail '!#REF!</definedName>
  </definedNames>
  <calcPr calcId="191029" calcOnSave="0"/>
  <customWorkbookViews>
    <customWorkbookView name="Kathleen Fleming - Personal View" guid="{E73C8034-5EAA-4085-AD25-002EC3B2B159}" mergeInterval="0" personalView="1" maximized="1" windowWidth="1916" windowHeight="795" activeSheetId="3"/>
    <customWorkbookView name="Delia Arellano - Personal View" guid="{1C9D9B30-65D1-41AD-9659-9533F2398526}" mergeInterval="0" personalView="1" maximized="1" windowWidth="1436" windowHeight="635" activeSheetId="1"/>
    <customWorkbookView name="Aiko Morales - Personal View" guid="{420C20D6-9E2C-4961-A971-E7A85C7C85AD}" mergeInterval="0" personalView="1" maximized="1" windowWidth="1436" windowHeight="675" activeSheetId="1"/>
    <customWorkbookView name="Robin Abbott - Personal View" guid="{781671E6-4A9A-4A6C-A524-78B659C1A1FC}" mergeInterval="0" personalView="1" maximized="1" windowWidth="1276" windowHeight="477" activeSheetId="1"/>
    <customWorkbookView name="Linda Hart - Personal View" guid="{F569DC36-5532-49D4-9458-A3582E0841B9}" mergeInterval="0" personalView="1" maximized="1" windowWidth="1330" windowHeight="41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22" l="1"/>
  <c r="M22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6" i="22"/>
  <c r="K15" i="22"/>
  <c r="K14" i="22"/>
  <c r="K13" i="22"/>
  <c r="K12" i="22"/>
  <c r="K11" i="22"/>
  <c r="K10" i="22"/>
  <c r="K9" i="22"/>
  <c r="K8" i="22"/>
  <c r="K7" i="22"/>
  <c r="K6" i="22"/>
  <c r="L46" i="22" l="1"/>
  <c r="K17" i="22"/>
</calcChain>
</file>

<file path=xl/sharedStrings.xml><?xml version="1.0" encoding="utf-8"?>
<sst xmlns="http://schemas.openxmlformats.org/spreadsheetml/2006/main" count="485" uniqueCount="89">
  <si>
    <t>DIR Customer Discount % off MSRP</t>
  </si>
  <si>
    <t>BRAND</t>
  </si>
  <si>
    <t>MSRP</t>
  </si>
  <si>
    <t>Department of Information Resources</t>
  </si>
  <si>
    <t>Request for Offer DIR-TSO-TMP-416</t>
  </si>
  <si>
    <t>Software Products, Software Services, Software as a Service (SaaS), and 
Enterprise Resource Planning (ERP) Software Modules Products and Related Services</t>
  </si>
  <si>
    <t xml:space="preserve">PRODUCT DESCRIPTION </t>
  </si>
  <si>
    <t>CATEGORY</t>
  </si>
  <si>
    <t>SUBCATEGORY</t>
  </si>
  <si>
    <t>SERVICE DESCRIPTION</t>
  </si>
  <si>
    <t>SERVICE CATEGORY</t>
  </si>
  <si>
    <t>Teammate</t>
  </si>
  <si>
    <t>Project Management</t>
  </si>
  <si>
    <t>Installation</t>
  </si>
  <si>
    <t xml:space="preserve">PRODUCT/SERVICE PART NUMBER </t>
  </si>
  <si>
    <t>AVERAGE BRAND DISCOUNT</t>
  </si>
  <si>
    <t xml:space="preserve">DIR Customer Price* </t>
  </si>
  <si>
    <t>TeamMate + Audit</t>
  </si>
  <si>
    <t>TeamMate + Controls</t>
  </si>
  <si>
    <t>TeamMate Analytics</t>
  </si>
  <si>
    <t>Perpetual</t>
  </si>
  <si>
    <t>TeamMate AM Licenses</t>
  </si>
  <si>
    <t>NA</t>
  </si>
  <si>
    <t>Hosting</t>
  </si>
  <si>
    <t>Training</t>
  </si>
  <si>
    <t>Maintenance and Support - Per license - TeamMate AM Licenses</t>
  </si>
  <si>
    <t>Maintenance and Support - Per license -  TeamMate + Audit</t>
  </si>
  <si>
    <t>Maintenance and Support - Per license -  TeamMate + Controls</t>
  </si>
  <si>
    <t>Maintenance and Support - Per license -  TeamMate Analytics</t>
  </si>
  <si>
    <t>Licensing</t>
  </si>
  <si>
    <t>Subscription</t>
  </si>
  <si>
    <t>Maintenance/Support</t>
  </si>
  <si>
    <t>Services</t>
  </si>
  <si>
    <t>Licensing Renewal</t>
  </si>
  <si>
    <t>Migration Services</t>
  </si>
  <si>
    <t>Configuration and Training (including travel)</t>
  </si>
  <si>
    <t>Onsite Analytics Training - Full day (including travel)</t>
  </si>
  <si>
    <t xml:space="preserve">Hosting Encryption at Rest </t>
  </si>
  <si>
    <t xml:space="preserve">Wolters Kluwer Financial Services, Inc.
</t>
  </si>
  <si>
    <t xml:space="preserve">Discount % off MSRP </t>
  </si>
  <si>
    <t xml:space="preserve"> DIR-TSO-4187  APPENDIX  C PRICING INDEX </t>
  </si>
  <si>
    <t xml:space="preserve">IMPORTANT NOTE: VENDOR'S QUOTE TO DIR CUSTOMERS SHALL INCLUDE THE DIR ADMINISTRATIVE FEE. </t>
  </si>
  <si>
    <t xml:space="preserve">THE FEE WILL BE ADDED AFTER THE DISOUNT IS APPLIED TO THE MSRP. </t>
  </si>
  <si>
    <t>Audit Data Exchange API 1 Yr Subscription</t>
  </si>
  <si>
    <t>TeamPath Migration - TeamPath - Up to 20 Users</t>
  </si>
  <si>
    <t>Product</t>
  </si>
  <si>
    <t>TM+</t>
  </si>
  <si>
    <t>Any</t>
  </si>
  <si>
    <t>AM</t>
  </si>
  <si>
    <t>Analytics</t>
  </si>
  <si>
    <t>TeamPath Migration - GuidePath - Up to 20 Users</t>
  </si>
  <si>
    <t>TeamPath Migration - FastPath - Max 10 Users</t>
  </si>
  <si>
    <t>TeamPath Migration Additional Users - up to 20 Additional Users (Including Travel) ** Excludes Fastpath</t>
  </si>
  <si>
    <t xml:space="preserve">Hosting Additional Storage - 5GB Blocks </t>
  </si>
  <si>
    <t>Hosting Restricted Access 1-25 Users</t>
  </si>
  <si>
    <t>Hosting Restricted Access 26-50 Users</t>
  </si>
  <si>
    <t>Hosting Restricted Access 51-75 Users</t>
  </si>
  <si>
    <t>Hosting Restricted Access 76-100 Users</t>
  </si>
  <si>
    <t>Project Management - Per Day</t>
  </si>
  <si>
    <t>Migration</t>
  </si>
  <si>
    <t>TeamCloud Hosting - TM+ Silver Per User Annual</t>
  </si>
  <si>
    <t>TeamCloud Hosting - TM+ Gold Per User Annual</t>
  </si>
  <si>
    <t>TeamCloud Hosting - TM+ Diamond Per User Annual</t>
  </si>
  <si>
    <t>IT Installation Services/Hosting Setup Per Day Remote</t>
  </si>
  <si>
    <t>IT Installation Services Per Day Onsite (Including Travel)</t>
  </si>
  <si>
    <t>Maintenance and Support - Per license -  TeamMate + Controls w/ Risk Scoring</t>
  </si>
  <si>
    <t>TeamMate + Controls W/ Risk Scoring</t>
  </si>
  <si>
    <t>Reporting API 1 Yr Subscription</t>
  </si>
  <si>
    <t>API Setup</t>
  </si>
  <si>
    <t>Audit Data Exchange API Implementation</t>
  </si>
  <si>
    <t>MA</t>
  </si>
  <si>
    <t>Maintenance and Support - Per license - TeamMate AM: Audit Trail Reports</t>
  </si>
  <si>
    <t>Maintenance and Support - Per license - TeamMate AM: Extract Workpapers</t>
  </si>
  <si>
    <t>TeamMate AM: Audit Trail Reports</t>
  </si>
  <si>
    <t>TeamMate AM: Extract Workpapers</t>
  </si>
  <si>
    <t>TeamCloud Hosting - AM Per User Annual</t>
  </si>
  <si>
    <t>TeamMate+ Migration - FastPath - Max 10 Users  (Including Travel)</t>
  </si>
  <si>
    <t>TeamMate+ Migration - GuidePath - Up to 20 Users  (Including Travel)</t>
  </si>
  <si>
    <t>TeamMate+ Migration - TeamPath - Up to 20 Users  (Including Travel)</t>
  </si>
  <si>
    <t>Implementation</t>
  </si>
  <si>
    <t>Implementation Services</t>
  </si>
  <si>
    <t>TeamMate+ Implementation - GuidePath - Max 20 Users  (Including Travel)</t>
  </si>
  <si>
    <t>TeamMate+ Implementation - FastPath - Max 10 Users  (Remote Only)</t>
  </si>
  <si>
    <t>TeamMate+ Implementation\Migration Additional Sessions - up to 20 Additional Users (Including Travel)</t>
  </si>
  <si>
    <t>Audit Data Exchange API Setup (Remote Only)</t>
  </si>
  <si>
    <t>TeamMate AM Licenses (Existing Users Only, Sunsetting Support 2023)</t>
  </si>
  <si>
    <t>Integrated Analytics</t>
  </si>
  <si>
    <t>TeamMate+ Integrated Analytics</t>
  </si>
  <si>
    <t>Maintenance and Support - Per license - Integrated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</si>
</sst>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[$$-409]* #,##0_);_([$$-409]* \(#,##0\);_([$$-409]* &quot;-&quot;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10" fontId="9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10" fillId="0" borderId="6" xfId="3" applyNumberFormat="1" applyFont="1" applyFill="1" applyBorder="1" applyAlignment="1">
      <alignment horizontal="center" vertical="center"/>
    </xf>
    <xf numFmtId="10" fontId="7" fillId="6" borderId="1" xfId="0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8" fillId="2" borderId="1" xfId="0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10" fontId="10" fillId="3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0" fontId="9" fillId="0" borderId="5" xfId="0" applyNumberFormat="1" applyFont="1" applyFill="1" applyBorder="1" applyAlignment="1">
      <alignment horizontal="center" vertical="center" wrapText="1"/>
    </xf>
    <xf numFmtId="10" fontId="9" fillId="2" borderId="5" xfId="0" applyNumberFormat="1" applyFont="1" applyFill="1" applyBorder="1" applyAlignment="1">
      <alignment horizontal="center" vertical="center" wrapText="1"/>
    </xf>
    <xf numFmtId="44" fontId="9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0" fontId="10" fillId="0" borderId="1" xfId="3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44" fontId="9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/>
    <xf numFmtId="10" fontId="9" fillId="2" borderId="1" xfId="0" applyNumberFormat="1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3" fillId="7" borderId="1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0" fontId="9" fillId="2" borderId="1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42" fontId="9" fillId="3" borderId="5" xfId="0" applyNumberFormat="1" applyFont="1" applyFill="1" applyBorder="1" applyAlignment="1">
      <alignment horizontal="center" vertical="center" wrapText="1"/>
    </xf>
    <xf numFmtId="42" fontId="9" fillId="3" borderId="1" xfId="0" applyNumberFormat="1" applyFont="1" applyFill="1" applyBorder="1" applyAlignment="1">
      <alignment horizontal="center" vertical="center" wrapText="1"/>
    </xf>
    <xf numFmtId="42" fontId="1" fillId="3" borderId="1" xfId="0" applyNumberFormat="1" applyFont="1" applyFill="1" applyBorder="1" applyAlignment="1">
      <alignment horizontal="center" vertical="center" wrapText="1"/>
    </xf>
    <xf numFmtId="165" fontId="10" fillId="3" borderId="6" xfId="3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3" fillId="7" borderId="10" xfId="1" applyFont="1" applyFill="1" applyBorder="1" applyAlignment="1">
      <alignment horizontal="center"/>
    </xf>
    <xf numFmtId="0" fontId="13" fillId="7" borderId="4" xfId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/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colors>
    <mruColors>
      <color rgb="FF46E66C"/>
      <color rgb="FFD2EBB7"/>
      <color rgb="FFF4F7ED"/>
      <color rgb="FFC4E59F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G514"/>
  <sheetViews>
    <sheetView workbookViewId="0">
      <selection activeCell="F36" sqref="F36"/>
    </sheetView>
  </sheetViews>
  <sheetFormatPr defaultColWidth="19.42578125" defaultRowHeight="12.75" x14ac:dyDescent="0.2"/>
  <cols>
    <col min="1" max="1" width="20.28515625" style="2" customWidth="1"/>
    <col min="2" max="2" width="28.42578125" style="34" customWidth="1"/>
    <col min="3" max="3" width="13.140625" style="2" customWidth="1"/>
    <col min="4" max="4" width="70" style="2" customWidth="1"/>
    <col min="5" max="5" width="15.5703125" style="2" customWidth="1"/>
    <col min="6" max="33" width="19.42578125" style="2"/>
  </cols>
  <sheetData>
    <row r="1" spans="1:5" ht="15.75" x14ac:dyDescent="0.2">
      <c r="A1" s="51" t="s">
        <v>3</v>
      </c>
      <c r="B1" s="52"/>
      <c r="C1" s="52"/>
      <c r="D1" s="52"/>
      <c r="E1" s="53"/>
    </row>
    <row r="2" spans="1:5" ht="15.75" x14ac:dyDescent="0.2">
      <c r="A2" s="54" t="s">
        <v>40</v>
      </c>
      <c r="B2" s="55"/>
      <c r="C2" s="55"/>
      <c r="D2" s="55"/>
      <c r="E2" s="56"/>
    </row>
    <row r="3" spans="1:5" ht="20.25" customHeight="1" thickBot="1" x14ac:dyDescent="0.25">
      <c r="A3" s="57" t="s">
        <v>38</v>
      </c>
      <c r="B3" s="58"/>
      <c r="C3" s="58"/>
      <c r="D3" s="58"/>
      <c r="E3" s="59"/>
    </row>
    <row r="4" spans="1:5" ht="39.75" customHeight="1" x14ac:dyDescent="0.2">
      <c r="A4" s="31" t="s">
        <v>7</v>
      </c>
      <c r="B4" s="32" t="s">
        <v>8</v>
      </c>
      <c r="C4" s="32" t="s">
        <v>1</v>
      </c>
      <c r="D4" s="32" t="s">
        <v>6</v>
      </c>
      <c r="E4" s="33" t="s">
        <v>39</v>
      </c>
    </row>
    <row r="5" spans="1:5" ht="15" customHeight="1" x14ac:dyDescent="0.25">
      <c r="A5" s="48"/>
      <c r="B5" s="49"/>
      <c r="C5" s="49"/>
      <c r="D5" s="49"/>
      <c r="E5" s="50"/>
    </row>
    <row r="6" spans="1:5" ht="15" customHeight="1" x14ac:dyDescent="0.2">
      <c r="A6" s="15" t="s">
        <v>23</v>
      </c>
      <c r="B6" s="23" t="s">
        <v>30</v>
      </c>
      <c r="C6" s="3" t="s">
        <v>11</v>
      </c>
      <c r="D6" s="17" t="s">
        <v>53</v>
      </c>
      <c r="E6" s="5">
        <v>0.16669999999999999</v>
      </c>
    </row>
    <row r="7" spans="1:5" ht="27" customHeight="1" x14ac:dyDescent="0.2">
      <c r="A7" s="27" t="s">
        <v>23</v>
      </c>
      <c r="B7" s="23" t="s">
        <v>30</v>
      </c>
      <c r="C7" s="3" t="s">
        <v>11</v>
      </c>
      <c r="D7" s="17" t="s">
        <v>37</v>
      </c>
      <c r="E7" s="5">
        <v>0.2</v>
      </c>
    </row>
    <row r="8" spans="1:5" ht="27" customHeight="1" x14ac:dyDescent="0.2">
      <c r="A8" s="27" t="s">
        <v>23</v>
      </c>
      <c r="B8" s="23" t="s">
        <v>30</v>
      </c>
      <c r="C8" s="3" t="s">
        <v>11</v>
      </c>
      <c r="D8" s="17" t="s">
        <v>54</v>
      </c>
      <c r="E8" s="5">
        <v>0.2</v>
      </c>
    </row>
    <row r="9" spans="1:5" ht="32.25" customHeight="1" x14ac:dyDescent="0.2">
      <c r="A9" s="27" t="s">
        <v>23</v>
      </c>
      <c r="B9" s="16" t="s">
        <v>30</v>
      </c>
      <c r="C9" s="3" t="s">
        <v>11</v>
      </c>
      <c r="D9" s="17" t="s">
        <v>55</v>
      </c>
      <c r="E9" s="5">
        <v>0.2</v>
      </c>
    </row>
    <row r="10" spans="1:5" s="2" customFormat="1" ht="15" x14ac:dyDescent="0.2">
      <c r="A10" s="27" t="s">
        <v>23</v>
      </c>
      <c r="B10" s="16" t="s">
        <v>30</v>
      </c>
      <c r="C10" s="3" t="s">
        <v>11</v>
      </c>
      <c r="D10" s="17" t="s">
        <v>56</v>
      </c>
      <c r="E10" s="5">
        <v>0.2</v>
      </c>
    </row>
    <row r="11" spans="1:5" s="2" customFormat="1" ht="15" x14ac:dyDescent="0.2">
      <c r="A11" s="27" t="s">
        <v>23</v>
      </c>
      <c r="B11" s="16" t="s">
        <v>30</v>
      </c>
      <c r="C11" s="7" t="s">
        <v>11</v>
      </c>
      <c r="D11" s="17" t="s">
        <v>57</v>
      </c>
      <c r="E11" s="5">
        <v>0.2</v>
      </c>
    </row>
    <row r="12" spans="1:5" s="2" customFormat="1" ht="15" x14ac:dyDescent="0.2">
      <c r="A12" s="27" t="s">
        <v>23</v>
      </c>
      <c r="B12" s="16" t="s">
        <v>30</v>
      </c>
      <c r="C12" s="7" t="s">
        <v>11</v>
      </c>
      <c r="D12" s="17" t="s">
        <v>60</v>
      </c>
      <c r="E12" s="5">
        <v>0.33300000000000002</v>
      </c>
    </row>
    <row r="13" spans="1:5" s="2" customFormat="1" ht="15" x14ac:dyDescent="0.2">
      <c r="A13" s="27" t="s">
        <v>23</v>
      </c>
      <c r="B13" s="16" t="s">
        <v>30</v>
      </c>
      <c r="C13" s="7" t="s">
        <v>11</v>
      </c>
      <c r="D13" s="17" t="s">
        <v>61</v>
      </c>
      <c r="E13" s="5">
        <v>0.33300000000000002</v>
      </c>
    </row>
    <row r="14" spans="1:5" s="2" customFormat="1" ht="15" x14ac:dyDescent="0.2">
      <c r="A14" s="27" t="s">
        <v>23</v>
      </c>
      <c r="B14" s="16" t="s">
        <v>30</v>
      </c>
      <c r="C14" s="7" t="s">
        <v>11</v>
      </c>
      <c r="D14" s="17" t="s">
        <v>62</v>
      </c>
      <c r="E14" s="5">
        <v>0.33300000000000002</v>
      </c>
    </row>
    <row r="15" spans="1:5" s="2" customFormat="1" ht="15" x14ac:dyDescent="0.2">
      <c r="A15" s="27" t="s">
        <v>29</v>
      </c>
      <c r="B15" s="16" t="s">
        <v>30</v>
      </c>
      <c r="C15" s="7" t="s">
        <v>11</v>
      </c>
      <c r="D15" s="17" t="s">
        <v>67</v>
      </c>
      <c r="E15" s="5">
        <v>1</v>
      </c>
    </row>
    <row r="16" spans="1:5" s="2" customFormat="1" ht="15" x14ac:dyDescent="0.2">
      <c r="A16" s="27" t="s">
        <v>29</v>
      </c>
      <c r="B16" s="16" t="s">
        <v>30</v>
      </c>
      <c r="C16" s="7" t="s">
        <v>11</v>
      </c>
      <c r="D16" s="17" t="s">
        <v>43</v>
      </c>
      <c r="E16" s="5">
        <v>0.28439999999999999</v>
      </c>
    </row>
    <row r="17" spans="1:5" s="2" customFormat="1" ht="15" x14ac:dyDescent="0.2">
      <c r="A17" s="27" t="s">
        <v>29</v>
      </c>
      <c r="B17" s="16" t="s">
        <v>20</v>
      </c>
      <c r="C17" s="7" t="s">
        <v>11</v>
      </c>
      <c r="D17" s="17" t="s">
        <v>66</v>
      </c>
      <c r="E17" s="5">
        <v>0.71499999999999997</v>
      </c>
    </row>
    <row r="18" spans="1:5" s="2" customFormat="1" ht="15" x14ac:dyDescent="0.2">
      <c r="A18" s="27" t="s">
        <v>29</v>
      </c>
      <c r="B18" s="3" t="s">
        <v>20</v>
      </c>
      <c r="C18" s="7" t="s">
        <v>11</v>
      </c>
      <c r="D18" s="30" t="s">
        <v>17</v>
      </c>
      <c r="E18" s="1">
        <v>0.71530000000000005</v>
      </c>
    </row>
    <row r="19" spans="1:5" s="2" customFormat="1" ht="15" x14ac:dyDescent="0.2">
      <c r="A19" s="27" t="s">
        <v>29</v>
      </c>
      <c r="B19" s="3" t="s">
        <v>20</v>
      </c>
      <c r="C19" s="7" t="s">
        <v>11</v>
      </c>
      <c r="D19" s="30" t="s">
        <v>18</v>
      </c>
      <c r="E19" s="1">
        <v>0.71499999999999997</v>
      </c>
    </row>
    <row r="20" spans="1:5" s="2" customFormat="1" ht="15" x14ac:dyDescent="0.2">
      <c r="A20" s="27" t="s">
        <v>29</v>
      </c>
      <c r="B20" s="3" t="s">
        <v>20</v>
      </c>
      <c r="C20" s="7" t="s">
        <v>11</v>
      </c>
      <c r="D20" s="30" t="s">
        <v>21</v>
      </c>
      <c r="E20" s="1">
        <v>0.72299999999999998</v>
      </c>
    </row>
    <row r="21" spans="1:5" s="2" customFormat="1" ht="15" x14ac:dyDescent="0.2">
      <c r="A21" s="27" t="s">
        <v>29</v>
      </c>
      <c r="B21" s="3" t="s">
        <v>20</v>
      </c>
      <c r="C21" s="7" t="s">
        <v>11</v>
      </c>
      <c r="D21" s="18" t="s">
        <v>19</v>
      </c>
      <c r="E21" s="1">
        <v>0.502</v>
      </c>
    </row>
    <row r="22" spans="1:5" s="2" customFormat="1" ht="15" x14ac:dyDescent="0.2">
      <c r="A22" s="27" t="s">
        <v>29</v>
      </c>
      <c r="B22" s="3" t="s">
        <v>20</v>
      </c>
      <c r="C22" s="3" t="s">
        <v>11</v>
      </c>
      <c r="D22" s="30" t="s">
        <v>73</v>
      </c>
      <c r="E22" s="1">
        <v>0.72299999999999998</v>
      </c>
    </row>
    <row r="23" spans="1:5" s="2" customFormat="1" ht="15" x14ac:dyDescent="0.2">
      <c r="A23" s="27" t="s">
        <v>29</v>
      </c>
      <c r="B23" s="3" t="s">
        <v>20</v>
      </c>
      <c r="C23" s="3" t="s">
        <v>11</v>
      </c>
      <c r="D23" s="30" t="s">
        <v>74</v>
      </c>
      <c r="E23" s="1">
        <v>0.72299999999999998</v>
      </c>
    </row>
    <row r="24" spans="1:5" s="2" customFormat="1" ht="30" x14ac:dyDescent="0.2">
      <c r="A24" s="15" t="s">
        <v>33</v>
      </c>
      <c r="B24" s="23" t="s">
        <v>31</v>
      </c>
      <c r="C24" s="3" t="s">
        <v>11</v>
      </c>
      <c r="D24" s="26" t="s">
        <v>65</v>
      </c>
      <c r="E24" s="1">
        <v>0.71499999999999997</v>
      </c>
    </row>
    <row r="25" spans="1:5" s="2" customFormat="1" ht="15" x14ac:dyDescent="0.2">
      <c r="A25" s="15" t="s">
        <v>33</v>
      </c>
      <c r="B25" s="23" t="s">
        <v>31</v>
      </c>
      <c r="C25" s="3" t="s">
        <v>11</v>
      </c>
      <c r="D25" s="26" t="s">
        <v>26</v>
      </c>
      <c r="E25" s="1">
        <v>0.71530000000000005</v>
      </c>
    </row>
    <row r="26" spans="1:5" s="2" customFormat="1" ht="15" x14ac:dyDescent="0.2">
      <c r="A26" s="15" t="s">
        <v>33</v>
      </c>
      <c r="B26" s="23" t="s">
        <v>31</v>
      </c>
      <c r="C26" s="3" t="s">
        <v>11</v>
      </c>
      <c r="D26" s="26" t="s">
        <v>27</v>
      </c>
      <c r="E26" s="1">
        <v>0.71499999999999997</v>
      </c>
    </row>
    <row r="27" spans="1:5" s="2" customFormat="1" ht="35.25" customHeight="1" x14ac:dyDescent="0.2">
      <c r="A27" s="15" t="s">
        <v>33</v>
      </c>
      <c r="B27" s="23" t="s">
        <v>31</v>
      </c>
      <c r="C27" s="3" t="s">
        <v>11</v>
      </c>
      <c r="D27" s="26" t="s">
        <v>28</v>
      </c>
      <c r="E27" s="1">
        <v>0.502</v>
      </c>
    </row>
    <row r="28" spans="1:5" s="2" customFormat="1" ht="15" x14ac:dyDescent="0.2">
      <c r="A28" s="15" t="s">
        <v>33</v>
      </c>
      <c r="B28" s="23" t="s">
        <v>31</v>
      </c>
      <c r="C28" s="3" t="s">
        <v>11</v>
      </c>
      <c r="D28" s="26" t="s">
        <v>25</v>
      </c>
      <c r="E28" s="1">
        <v>0.72299999999999998</v>
      </c>
    </row>
    <row r="29" spans="1:5" s="2" customFormat="1" ht="15" x14ac:dyDescent="0.2">
      <c r="A29" s="15" t="s">
        <v>33</v>
      </c>
      <c r="B29" s="23" t="s">
        <v>31</v>
      </c>
      <c r="C29" s="3" t="s">
        <v>11</v>
      </c>
      <c r="D29" s="26" t="s">
        <v>71</v>
      </c>
      <c r="E29" s="1">
        <v>0.72299999999999998</v>
      </c>
    </row>
    <row r="30" spans="1:5" s="2" customFormat="1" ht="15" x14ac:dyDescent="0.2">
      <c r="A30" s="15" t="s">
        <v>33</v>
      </c>
      <c r="B30" s="23" t="s">
        <v>31</v>
      </c>
      <c r="C30" s="3" t="s">
        <v>11</v>
      </c>
      <c r="D30" s="26" t="s">
        <v>72</v>
      </c>
      <c r="E30" s="1">
        <v>0.72299999999999998</v>
      </c>
    </row>
    <row r="31" spans="1:5" s="2" customFormat="1" ht="15" x14ac:dyDescent="0.2">
      <c r="A31" s="15" t="s">
        <v>32</v>
      </c>
      <c r="B31" s="23" t="s">
        <v>24</v>
      </c>
      <c r="C31" s="3" t="s">
        <v>11</v>
      </c>
      <c r="D31" s="26" t="s">
        <v>35</v>
      </c>
      <c r="E31" s="1">
        <v>0.16700000000000001</v>
      </c>
    </row>
    <row r="32" spans="1:5" s="2" customFormat="1" ht="15" x14ac:dyDescent="0.2">
      <c r="A32" s="15" t="s">
        <v>32</v>
      </c>
      <c r="B32" s="23" t="s">
        <v>12</v>
      </c>
      <c r="C32" s="3" t="s">
        <v>11</v>
      </c>
      <c r="D32" s="26" t="s">
        <v>58</v>
      </c>
      <c r="E32" s="1">
        <v>0.25</v>
      </c>
    </row>
    <row r="33" spans="1:5" s="2" customFormat="1" ht="25.5" customHeight="1" x14ac:dyDescent="0.2">
      <c r="A33" s="15" t="s">
        <v>32</v>
      </c>
      <c r="B33" s="23" t="s">
        <v>13</v>
      </c>
      <c r="C33" s="3" t="s">
        <v>11</v>
      </c>
      <c r="D33" s="26" t="s">
        <v>63</v>
      </c>
      <c r="E33" s="1">
        <v>0.2</v>
      </c>
    </row>
    <row r="34" spans="1:5" s="2" customFormat="1" ht="22.5" customHeight="1" x14ac:dyDescent="0.2">
      <c r="A34" s="15" t="s">
        <v>32</v>
      </c>
      <c r="B34" s="23" t="s">
        <v>13</v>
      </c>
      <c r="C34" s="3" t="s">
        <v>11</v>
      </c>
      <c r="D34" s="26" t="s">
        <v>64</v>
      </c>
      <c r="E34" s="1">
        <v>0.2</v>
      </c>
    </row>
    <row r="35" spans="1:5" s="2" customFormat="1" ht="15" x14ac:dyDescent="0.25">
      <c r="A35" s="15" t="s">
        <v>32</v>
      </c>
      <c r="B35" s="23" t="s">
        <v>24</v>
      </c>
      <c r="C35" s="3" t="s">
        <v>11</v>
      </c>
      <c r="D35" s="24" t="s">
        <v>36</v>
      </c>
      <c r="E35" s="1">
        <v>0.16700000000000001</v>
      </c>
    </row>
    <row r="36" spans="1:5" s="2" customFormat="1" ht="15" x14ac:dyDescent="0.2">
      <c r="A36" s="15" t="s">
        <v>32</v>
      </c>
      <c r="B36" s="23" t="s">
        <v>34</v>
      </c>
      <c r="C36" s="3" t="s">
        <v>11</v>
      </c>
      <c r="D36" s="26" t="s">
        <v>51</v>
      </c>
      <c r="E36" s="1">
        <v>0.25</v>
      </c>
    </row>
    <row r="37" spans="1:5" s="2" customFormat="1" ht="15" x14ac:dyDescent="0.2">
      <c r="A37" s="15" t="s">
        <v>32</v>
      </c>
      <c r="B37" s="23" t="s">
        <v>34</v>
      </c>
      <c r="C37" s="3" t="s">
        <v>11</v>
      </c>
      <c r="D37" s="26" t="s">
        <v>50</v>
      </c>
      <c r="E37" s="1">
        <v>0.16669999999999999</v>
      </c>
    </row>
    <row r="38" spans="1:5" s="2" customFormat="1" ht="15" x14ac:dyDescent="0.2">
      <c r="A38" s="15" t="s">
        <v>32</v>
      </c>
      <c r="B38" s="23" t="s">
        <v>34</v>
      </c>
      <c r="C38" s="3" t="s">
        <v>11</v>
      </c>
      <c r="D38" s="26" t="s">
        <v>44</v>
      </c>
      <c r="E38" s="1">
        <v>0.16669999999999999</v>
      </c>
    </row>
    <row r="39" spans="1:5" s="2" customFormat="1" ht="30" x14ac:dyDescent="0.2">
      <c r="A39" s="15" t="s">
        <v>32</v>
      </c>
      <c r="B39" s="23" t="s">
        <v>34</v>
      </c>
      <c r="C39" s="3" t="s">
        <v>11</v>
      </c>
      <c r="D39" s="26" t="s">
        <v>52</v>
      </c>
      <c r="E39" s="1">
        <v>0.16669999999999999</v>
      </c>
    </row>
    <row r="40" spans="1:5" s="2" customFormat="1" ht="15" x14ac:dyDescent="0.2">
      <c r="A40" s="15" t="s">
        <v>32</v>
      </c>
      <c r="B40" s="3" t="s">
        <v>68</v>
      </c>
      <c r="C40" s="3" t="s">
        <v>11</v>
      </c>
      <c r="D40" s="26" t="s">
        <v>69</v>
      </c>
      <c r="E40" s="1">
        <v>0.16669999999999999</v>
      </c>
    </row>
    <row r="41" spans="1:5" s="2" customFormat="1" ht="15.75" x14ac:dyDescent="0.25">
      <c r="A41" s="35"/>
      <c r="B41" s="36"/>
      <c r="C41" s="35"/>
      <c r="D41" s="35"/>
      <c r="E41" s="35"/>
    </row>
    <row r="42" spans="1:5" s="2" customFormat="1" ht="15.75" x14ac:dyDescent="0.25">
      <c r="A42" s="46" t="s">
        <v>41</v>
      </c>
      <c r="B42" s="46"/>
      <c r="C42" s="46"/>
      <c r="D42" s="46"/>
      <c r="E42" s="46"/>
    </row>
    <row r="43" spans="1:5" s="2" customFormat="1" ht="15.75" x14ac:dyDescent="0.25">
      <c r="A43" s="47" t="s">
        <v>42</v>
      </c>
      <c r="B43" s="47"/>
      <c r="C43" s="47"/>
      <c r="D43" s="47"/>
      <c r="E43" s="47"/>
    </row>
    <row r="44" spans="1:5" s="2" customFormat="1" x14ac:dyDescent="0.2">
      <c r="B44" s="34"/>
    </row>
    <row r="45" spans="1:5" s="2" customFormat="1" x14ac:dyDescent="0.2">
      <c r="B45" s="34"/>
    </row>
    <row r="46" spans="1:5" s="2" customFormat="1" x14ac:dyDescent="0.2">
      <c r="B46" s="34"/>
    </row>
    <row r="47" spans="1:5" s="2" customFormat="1" x14ac:dyDescent="0.2">
      <c r="B47" s="34"/>
    </row>
    <row r="48" spans="1:5" s="2" customFormat="1" x14ac:dyDescent="0.2">
      <c r="B48" s="34"/>
    </row>
    <row r="49" spans="2:2" s="2" customFormat="1" ht="15.75" customHeight="1" x14ac:dyDescent="0.2">
      <c r="B49" s="34"/>
    </row>
    <row r="50" spans="2:2" s="2" customFormat="1" ht="15.75" customHeight="1" x14ac:dyDescent="0.2">
      <c r="B50" s="34"/>
    </row>
    <row r="51" spans="2:2" s="2" customFormat="1" x14ac:dyDescent="0.2">
      <c r="B51" s="34"/>
    </row>
    <row r="52" spans="2:2" s="2" customFormat="1" x14ac:dyDescent="0.2">
      <c r="B52" s="34"/>
    </row>
    <row r="53" spans="2:2" s="2" customFormat="1" x14ac:dyDescent="0.2">
      <c r="B53" s="34"/>
    </row>
    <row r="54" spans="2:2" s="2" customFormat="1" x14ac:dyDescent="0.2">
      <c r="B54" s="34"/>
    </row>
    <row r="55" spans="2:2" s="2" customFormat="1" x14ac:dyDescent="0.2">
      <c r="B55" s="34"/>
    </row>
    <row r="56" spans="2:2" s="2" customFormat="1" x14ac:dyDescent="0.2">
      <c r="B56" s="34"/>
    </row>
    <row r="57" spans="2:2" s="2" customFormat="1" x14ac:dyDescent="0.2">
      <c r="B57" s="34"/>
    </row>
    <row r="58" spans="2:2" s="2" customFormat="1" x14ac:dyDescent="0.2">
      <c r="B58" s="34"/>
    </row>
    <row r="59" spans="2:2" s="2" customFormat="1" x14ac:dyDescent="0.2">
      <c r="B59" s="34"/>
    </row>
    <row r="60" spans="2:2" s="2" customFormat="1" x14ac:dyDescent="0.2">
      <c r="B60" s="34"/>
    </row>
    <row r="61" spans="2:2" s="2" customFormat="1" x14ac:dyDescent="0.2">
      <c r="B61" s="34"/>
    </row>
    <row r="62" spans="2:2" s="2" customFormat="1" x14ac:dyDescent="0.2">
      <c r="B62" s="34"/>
    </row>
    <row r="63" spans="2:2" s="2" customFormat="1" x14ac:dyDescent="0.2">
      <c r="B63" s="34"/>
    </row>
    <row r="64" spans="2:2" s="2" customFormat="1" x14ac:dyDescent="0.2">
      <c r="B64" s="34"/>
    </row>
    <row r="65" spans="2:2" s="2" customFormat="1" x14ac:dyDescent="0.2">
      <c r="B65" s="34"/>
    </row>
    <row r="66" spans="2:2" s="2" customFormat="1" x14ac:dyDescent="0.2">
      <c r="B66" s="34"/>
    </row>
    <row r="67" spans="2:2" s="2" customFormat="1" x14ac:dyDescent="0.2">
      <c r="B67" s="34"/>
    </row>
    <row r="68" spans="2:2" s="2" customFormat="1" x14ac:dyDescent="0.2">
      <c r="B68" s="34"/>
    </row>
    <row r="69" spans="2:2" s="2" customFormat="1" x14ac:dyDescent="0.2">
      <c r="B69" s="34"/>
    </row>
    <row r="70" spans="2:2" s="2" customFormat="1" x14ac:dyDescent="0.2">
      <c r="B70" s="34"/>
    </row>
    <row r="71" spans="2:2" s="2" customFormat="1" x14ac:dyDescent="0.2">
      <c r="B71" s="34"/>
    </row>
    <row r="72" spans="2:2" s="2" customFormat="1" x14ac:dyDescent="0.2">
      <c r="B72" s="34"/>
    </row>
    <row r="73" spans="2:2" s="2" customFormat="1" x14ac:dyDescent="0.2">
      <c r="B73" s="34"/>
    </row>
    <row r="74" spans="2:2" s="2" customFormat="1" x14ac:dyDescent="0.2">
      <c r="B74" s="34"/>
    </row>
    <row r="75" spans="2:2" s="2" customFormat="1" x14ac:dyDescent="0.2">
      <c r="B75" s="34"/>
    </row>
    <row r="76" spans="2:2" s="2" customFormat="1" x14ac:dyDescent="0.2">
      <c r="B76" s="34"/>
    </row>
    <row r="77" spans="2:2" s="2" customFormat="1" x14ac:dyDescent="0.2">
      <c r="B77" s="34"/>
    </row>
    <row r="78" spans="2:2" s="2" customFormat="1" x14ac:dyDescent="0.2">
      <c r="B78" s="34"/>
    </row>
    <row r="79" spans="2:2" s="2" customFormat="1" x14ac:dyDescent="0.2">
      <c r="B79" s="34"/>
    </row>
    <row r="80" spans="2:2" s="2" customFormat="1" x14ac:dyDescent="0.2">
      <c r="B80" s="34"/>
    </row>
    <row r="81" spans="2:2" s="2" customFormat="1" x14ac:dyDescent="0.2">
      <c r="B81" s="34"/>
    </row>
    <row r="82" spans="2:2" s="2" customFormat="1" x14ac:dyDescent="0.2">
      <c r="B82" s="34"/>
    </row>
    <row r="83" spans="2:2" s="2" customFormat="1" x14ac:dyDescent="0.2">
      <c r="B83" s="34"/>
    </row>
    <row r="84" spans="2:2" s="2" customFormat="1" x14ac:dyDescent="0.2">
      <c r="B84" s="34"/>
    </row>
    <row r="85" spans="2:2" s="2" customFormat="1" x14ac:dyDescent="0.2">
      <c r="B85" s="34"/>
    </row>
    <row r="86" spans="2:2" s="2" customFormat="1" x14ac:dyDescent="0.2">
      <c r="B86" s="34"/>
    </row>
    <row r="87" spans="2:2" s="2" customFormat="1" x14ac:dyDescent="0.2">
      <c r="B87" s="34"/>
    </row>
    <row r="88" spans="2:2" s="2" customFormat="1" x14ac:dyDescent="0.2">
      <c r="B88" s="34"/>
    </row>
    <row r="89" spans="2:2" s="2" customFormat="1" x14ac:dyDescent="0.2">
      <c r="B89" s="34"/>
    </row>
    <row r="90" spans="2:2" s="2" customFormat="1" x14ac:dyDescent="0.2">
      <c r="B90" s="34"/>
    </row>
    <row r="91" spans="2:2" s="2" customFormat="1" x14ac:dyDescent="0.2">
      <c r="B91" s="34"/>
    </row>
    <row r="92" spans="2:2" s="2" customFormat="1" x14ac:dyDescent="0.2">
      <c r="B92" s="34"/>
    </row>
    <row r="93" spans="2:2" s="2" customFormat="1" x14ac:dyDescent="0.2">
      <c r="B93" s="34"/>
    </row>
    <row r="94" spans="2:2" s="2" customFormat="1" x14ac:dyDescent="0.2">
      <c r="B94" s="34"/>
    </row>
    <row r="95" spans="2:2" s="2" customFormat="1" x14ac:dyDescent="0.2">
      <c r="B95" s="34"/>
    </row>
    <row r="96" spans="2:2" s="2" customFormat="1" x14ac:dyDescent="0.2">
      <c r="B96" s="34"/>
    </row>
    <row r="97" spans="2:2" s="2" customFormat="1" x14ac:dyDescent="0.2">
      <c r="B97" s="34"/>
    </row>
    <row r="98" spans="2:2" s="2" customFormat="1" x14ac:dyDescent="0.2">
      <c r="B98" s="34"/>
    </row>
    <row r="99" spans="2:2" s="2" customFormat="1" x14ac:dyDescent="0.2">
      <c r="B99" s="34"/>
    </row>
    <row r="100" spans="2:2" s="2" customFormat="1" x14ac:dyDescent="0.2">
      <c r="B100" s="34"/>
    </row>
    <row r="101" spans="2:2" s="2" customFormat="1" x14ac:dyDescent="0.2">
      <c r="B101" s="34"/>
    </row>
    <row r="102" spans="2:2" s="2" customFormat="1" x14ac:dyDescent="0.2">
      <c r="B102" s="34"/>
    </row>
    <row r="103" spans="2:2" s="2" customFormat="1" x14ac:dyDescent="0.2">
      <c r="B103" s="34"/>
    </row>
    <row r="104" spans="2:2" s="2" customFormat="1" x14ac:dyDescent="0.2">
      <c r="B104" s="34"/>
    </row>
    <row r="105" spans="2:2" s="2" customFormat="1" x14ac:dyDescent="0.2">
      <c r="B105" s="34"/>
    </row>
    <row r="106" spans="2:2" s="2" customFormat="1" x14ac:dyDescent="0.2">
      <c r="B106" s="34"/>
    </row>
    <row r="107" spans="2:2" s="2" customFormat="1" x14ac:dyDescent="0.2">
      <c r="B107" s="34"/>
    </row>
    <row r="108" spans="2:2" s="2" customFormat="1" x14ac:dyDescent="0.2">
      <c r="B108" s="34"/>
    </row>
    <row r="109" spans="2:2" s="2" customFormat="1" x14ac:dyDescent="0.2">
      <c r="B109" s="34"/>
    </row>
    <row r="110" spans="2:2" s="2" customFormat="1" x14ac:dyDescent="0.2">
      <c r="B110" s="34"/>
    </row>
    <row r="111" spans="2:2" s="2" customFormat="1" x14ac:dyDescent="0.2">
      <c r="B111" s="34"/>
    </row>
    <row r="112" spans="2:2" s="2" customFormat="1" x14ac:dyDescent="0.2">
      <c r="B112" s="34"/>
    </row>
    <row r="113" spans="2:2" s="2" customFormat="1" x14ac:dyDescent="0.2">
      <c r="B113" s="34"/>
    </row>
    <row r="114" spans="2:2" s="2" customFormat="1" x14ac:dyDescent="0.2">
      <c r="B114" s="34"/>
    </row>
    <row r="115" spans="2:2" s="2" customFormat="1" x14ac:dyDescent="0.2">
      <c r="B115" s="34"/>
    </row>
    <row r="116" spans="2:2" s="2" customFormat="1" x14ac:dyDescent="0.2">
      <c r="B116" s="34"/>
    </row>
    <row r="117" spans="2:2" s="2" customFormat="1" x14ac:dyDescent="0.2">
      <c r="B117" s="34"/>
    </row>
    <row r="118" spans="2:2" s="2" customFormat="1" x14ac:dyDescent="0.2">
      <c r="B118" s="34"/>
    </row>
    <row r="119" spans="2:2" s="2" customFormat="1" x14ac:dyDescent="0.2">
      <c r="B119" s="34"/>
    </row>
    <row r="120" spans="2:2" s="2" customFormat="1" x14ac:dyDescent="0.2">
      <c r="B120" s="34"/>
    </row>
    <row r="121" spans="2:2" s="2" customFormat="1" x14ac:dyDescent="0.2">
      <c r="B121" s="34"/>
    </row>
    <row r="122" spans="2:2" s="2" customFormat="1" x14ac:dyDescent="0.2">
      <c r="B122" s="34"/>
    </row>
    <row r="123" spans="2:2" s="2" customFormat="1" x14ac:dyDescent="0.2">
      <c r="B123" s="34"/>
    </row>
    <row r="124" spans="2:2" s="2" customFormat="1" x14ac:dyDescent="0.2">
      <c r="B124" s="34"/>
    </row>
    <row r="125" spans="2:2" s="2" customFormat="1" x14ac:dyDescent="0.2">
      <c r="B125" s="34"/>
    </row>
    <row r="126" spans="2:2" s="2" customFormat="1" x14ac:dyDescent="0.2">
      <c r="B126" s="34"/>
    </row>
    <row r="127" spans="2:2" s="2" customFormat="1" x14ac:dyDescent="0.2">
      <c r="B127" s="34"/>
    </row>
    <row r="128" spans="2:2" s="2" customFormat="1" x14ac:dyDescent="0.2">
      <c r="B128" s="34"/>
    </row>
    <row r="129" spans="2:2" s="2" customFormat="1" x14ac:dyDescent="0.2">
      <c r="B129" s="34"/>
    </row>
    <row r="130" spans="2:2" s="2" customFormat="1" x14ac:dyDescent="0.2">
      <c r="B130" s="34"/>
    </row>
    <row r="131" spans="2:2" s="2" customFormat="1" x14ac:dyDescent="0.2">
      <c r="B131" s="34"/>
    </row>
    <row r="132" spans="2:2" s="2" customFormat="1" x14ac:dyDescent="0.2">
      <c r="B132" s="34"/>
    </row>
    <row r="133" spans="2:2" s="2" customFormat="1" x14ac:dyDescent="0.2">
      <c r="B133" s="34"/>
    </row>
    <row r="134" spans="2:2" s="2" customFormat="1" x14ac:dyDescent="0.2">
      <c r="B134" s="34"/>
    </row>
    <row r="135" spans="2:2" s="2" customFormat="1" x14ac:dyDescent="0.2">
      <c r="B135" s="34"/>
    </row>
    <row r="136" spans="2:2" s="2" customFormat="1" x14ac:dyDescent="0.2">
      <c r="B136" s="34"/>
    </row>
    <row r="137" spans="2:2" s="2" customFormat="1" x14ac:dyDescent="0.2">
      <c r="B137" s="34"/>
    </row>
    <row r="138" spans="2:2" s="2" customFormat="1" x14ac:dyDescent="0.2">
      <c r="B138" s="34"/>
    </row>
    <row r="139" spans="2:2" s="2" customFormat="1" x14ac:dyDescent="0.2">
      <c r="B139" s="34"/>
    </row>
    <row r="140" spans="2:2" s="2" customFormat="1" x14ac:dyDescent="0.2">
      <c r="B140" s="34"/>
    </row>
    <row r="141" spans="2:2" s="2" customFormat="1" x14ac:dyDescent="0.2">
      <c r="B141" s="34"/>
    </row>
    <row r="142" spans="2:2" s="2" customFormat="1" x14ac:dyDescent="0.2">
      <c r="B142" s="34"/>
    </row>
    <row r="143" spans="2:2" s="2" customFormat="1" x14ac:dyDescent="0.2">
      <c r="B143" s="34"/>
    </row>
    <row r="144" spans="2:2" s="2" customFormat="1" x14ac:dyDescent="0.2">
      <c r="B144" s="34"/>
    </row>
    <row r="145" spans="2:2" s="2" customFormat="1" x14ac:dyDescent="0.2">
      <c r="B145" s="34"/>
    </row>
    <row r="146" spans="2:2" s="2" customFormat="1" x14ac:dyDescent="0.2">
      <c r="B146" s="34"/>
    </row>
    <row r="147" spans="2:2" s="2" customFormat="1" x14ac:dyDescent="0.2">
      <c r="B147" s="34"/>
    </row>
    <row r="148" spans="2:2" s="2" customFormat="1" x14ac:dyDescent="0.2">
      <c r="B148" s="34"/>
    </row>
    <row r="149" spans="2:2" s="2" customFormat="1" x14ac:dyDescent="0.2">
      <c r="B149" s="34"/>
    </row>
    <row r="150" spans="2:2" s="2" customFormat="1" x14ac:dyDescent="0.2">
      <c r="B150" s="34"/>
    </row>
    <row r="151" spans="2:2" s="2" customFormat="1" x14ac:dyDescent="0.2">
      <c r="B151" s="34"/>
    </row>
    <row r="152" spans="2:2" s="2" customFormat="1" x14ac:dyDescent="0.2">
      <c r="B152" s="34"/>
    </row>
    <row r="153" spans="2:2" s="2" customFormat="1" x14ac:dyDescent="0.2">
      <c r="B153" s="34"/>
    </row>
    <row r="154" spans="2:2" s="2" customFormat="1" x14ac:dyDescent="0.2">
      <c r="B154" s="34"/>
    </row>
    <row r="155" spans="2:2" s="2" customFormat="1" x14ac:dyDescent="0.2">
      <c r="B155" s="34"/>
    </row>
    <row r="156" spans="2:2" s="2" customFormat="1" x14ac:dyDescent="0.2">
      <c r="B156" s="34"/>
    </row>
    <row r="157" spans="2:2" s="2" customFormat="1" x14ac:dyDescent="0.2">
      <c r="B157" s="34"/>
    </row>
    <row r="158" spans="2:2" s="2" customFormat="1" x14ac:dyDescent="0.2">
      <c r="B158" s="34"/>
    </row>
    <row r="159" spans="2:2" s="2" customFormat="1" x14ac:dyDescent="0.2">
      <c r="B159" s="34"/>
    </row>
    <row r="160" spans="2:2" s="2" customFormat="1" x14ac:dyDescent="0.2">
      <c r="B160" s="34"/>
    </row>
    <row r="161" spans="2:2" s="2" customFormat="1" x14ac:dyDescent="0.2">
      <c r="B161" s="34"/>
    </row>
    <row r="162" spans="2:2" s="2" customFormat="1" x14ac:dyDescent="0.2">
      <c r="B162" s="34"/>
    </row>
    <row r="163" spans="2:2" s="2" customFormat="1" x14ac:dyDescent="0.2">
      <c r="B163" s="34"/>
    </row>
    <row r="164" spans="2:2" s="2" customFormat="1" x14ac:dyDescent="0.2">
      <c r="B164" s="34"/>
    </row>
    <row r="165" spans="2:2" s="2" customFormat="1" x14ac:dyDescent="0.2">
      <c r="B165" s="34"/>
    </row>
    <row r="166" spans="2:2" s="2" customFormat="1" x14ac:dyDescent="0.2">
      <c r="B166" s="34"/>
    </row>
    <row r="167" spans="2:2" s="2" customFormat="1" x14ac:dyDescent="0.2">
      <c r="B167" s="34"/>
    </row>
    <row r="168" spans="2:2" s="2" customFormat="1" x14ac:dyDescent="0.2">
      <c r="B168" s="34"/>
    </row>
    <row r="169" spans="2:2" s="2" customFormat="1" x14ac:dyDescent="0.2">
      <c r="B169" s="34"/>
    </row>
    <row r="170" spans="2:2" s="2" customFormat="1" x14ac:dyDescent="0.2">
      <c r="B170" s="34"/>
    </row>
    <row r="171" spans="2:2" s="2" customFormat="1" x14ac:dyDescent="0.2">
      <c r="B171" s="34"/>
    </row>
    <row r="172" spans="2:2" s="2" customFormat="1" x14ac:dyDescent="0.2">
      <c r="B172" s="34"/>
    </row>
    <row r="173" spans="2:2" s="2" customFormat="1" x14ac:dyDescent="0.2">
      <c r="B173" s="34"/>
    </row>
    <row r="174" spans="2:2" s="2" customFormat="1" x14ac:dyDescent="0.2">
      <c r="B174" s="34"/>
    </row>
    <row r="175" spans="2:2" s="2" customFormat="1" x14ac:dyDescent="0.2">
      <c r="B175" s="34"/>
    </row>
    <row r="176" spans="2:2" s="2" customFormat="1" x14ac:dyDescent="0.2">
      <c r="B176" s="34"/>
    </row>
    <row r="177" spans="2:2" s="2" customFormat="1" x14ac:dyDescent="0.2">
      <c r="B177" s="34"/>
    </row>
    <row r="178" spans="2:2" s="2" customFormat="1" x14ac:dyDescent="0.2">
      <c r="B178" s="34"/>
    </row>
    <row r="179" spans="2:2" s="2" customFormat="1" x14ac:dyDescent="0.2">
      <c r="B179" s="34"/>
    </row>
    <row r="180" spans="2:2" s="2" customFormat="1" x14ac:dyDescent="0.2">
      <c r="B180" s="34"/>
    </row>
    <row r="181" spans="2:2" s="2" customFormat="1" x14ac:dyDescent="0.2">
      <c r="B181" s="34"/>
    </row>
    <row r="182" spans="2:2" s="2" customFormat="1" x14ac:dyDescent="0.2">
      <c r="B182" s="34"/>
    </row>
    <row r="183" spans="2:2" s="2" customFormat="1" x14ac:dyDescent="0.2">
      <c r="B183" s="34"/>
    </row>
    <row r="184" spans="2:2" s="2" customFormat="1" x14ac:dyDescent="0.2">
      <c r="B184" s="34"/>
    </row>
    <row r="185" spans="2:2" s="2" customFormat="1" x14ac:dyDescent="0.2">
      <c r="B185" s="34"/>
    </row>
    <row r="186" spans="2:2" s="2" customFormat="1" x14ac:dyDescent="0.2">
      <c r="B186" s="34"/>
    </row>
    <row r="187" spans="2:2" s="2" customFormat="1" x14ac:dyDescent="0.2">
      <c r="B187" s="34"/>
    </row>
    <row r="188" spans="2:2" s="2" customFormat="1" x14ac:dyDescent="0.2">
      <c r="B188" s="34"/>
    </row>
    <row r="189" spans="2:2" s="2" customFormat="1" x14ac:dyDescent="0.2">
      <c r="B189" s="34"/>
    </row>
    <row r="190" spans="2:2" s="2" customFormat="1" x14ac:dyDescent="0.2">
      <c r="B190" s="34"/>
    </row>
    <row r="191" spans="2:2" s="2" customFormat="1" x14ac:dyDescent="0.2">
      <c r="B191" s="34"/>
    </row>
    <row r="192" spans="2:2" s="2" customFormat="1" x14ac:dyDescent="0.2">
      <c r="B192" s="34"/>
    </row>
    <row r="193" spans="2:2" s="2" customFormat="1" x14ac:dyDescent="0.2">
      <c r="B193" s="34"/>
    </row>
    <row r="194" spans="2:2" s="2" customFormat="1" x14ac:dyDescent="0.2">
      <c r="B194" s="34"/>
    </row>
    <row r="195" spans="2:2" s="2" customFormat="1" x14ac:dyDescent="0.2">
      <c r="B195" s="34"/>
    </row>
    <row r="196" spans="2:2" s="2" customFormat="1" x14ac:dyDescent="0.2">
      <c r="B196" s="34"/>
    </row>
    <row r="197" spans="2:2" s="2" customFormat="1" x14ac:dyDescent="0.2">
      <c r="B197" s="34"/>
    </row>
    <row r="198" spans="2:2" s="2" customFormat="1" x14ac:dyDescent="0.2">
      <c r="B198" s="34"/>
    </row>
    <row r="199" spans="2:2" s="2" customFormat="1" x14ac:dyDescent="0.2">
      <c r="B199" s="34"/>
    </row>
    <row r="200" spans="2:2" s="2" customFormat="1" x14ac:dyDescent="0.2">
      <c r="B200" s="34"/>
    </row>
    <row r="201" spans="2:2" s="2" customFormat="1" x14ac:dyDescent="0.2">
      <c r="B201" s="34"/>
    </row>
    <row r="202" spans="2:2" s="2" customFormat="1" x14ac:dyDescent="0.2">
      <c r="B202" s="34"/>
    </row>
    <row r="203" spans="2:2" s="2" customFormat="1" x14ac:dyDescent="0.2">
      <c r="B203" s="34"/>
    </row>
    <row r="204" spans="2:2" s="2" customFormat="1" x14ac:dyDescent="0.2">
      <c r="B204" s="34"/>
    </row>
    <row r="205" spans="2:2" s="2" customFormat="1" x14ac:dyDescent="0.2">
      <c r="B205" s="34"/>
    </row>
    <row r="206" spans="2:2" s="2" customFormat="1" x14ac:dyDescent="0.2">
      <c r="B206" s="34"/>
    </row>
    <row r="207" spans="2:2" s="2" customFormat="1" x14ac:dyDescent="0.2">
      <c r="B207" s="34"/>
    </row>
    <row r="208" spans="2:2" s="2" customFormat="1" x14ac:dyDescent="0.2">
      <c r="B208" s="34"/>
    </row>
    <row r="209" spans="2:2" s="2" customFormat="1" x14ac:dyDescent="0.2">
      <c r="B209" s="34"/>
    </row>
    <row r="210" spans="2:2" s="2" customFormat="1" x14ac:dyDescent="0.2">
      <c r="B210" s="34"/>
    </row>
    <row r="211" spans="2:2" s="2" customFormat="1" x14ac:dyDescent="0.2">
      <c r="B211" s="34"/>
    </row>
    <row r="212" spans="2:2" s="2" customFormat="1" x14ac:dyDescent="0.2">
      <c r="B212" s="34"/>
    </row>
    <row r="213" spans="2:2" s="2" customFormat="1" x14ac:dyDescent="0.2">
      <c r="B213" s="34"/>
    </row>
    <row r="214" spans="2:2" s="2" customFormat="1" x14ac:dyDescent="0.2">
      <c r="B214" s="34"/>
    </row>
    <row r="215" spans="2:2" s="2" customFormat="1" x14ac:dyDescent="0.2">
      <c r="B215" s="34"/>
    </row>
    <row r="216" spans="2:2" s="2" customFormat="1" x14ac:dyDescent="0.2">
      <c r="B216" s="34"/>
    </row>
    <row r="217" spans="2:2" s="2" customFormat="1" x14ac:dyDescent="0.2">
      <c r="B217" s="34"/>
    </row>
    <row r="218" spans="2:2" s="2" customFormat="1" x14ac:dyDescent="0.2">
      <c r="B218" s="34"/>
    </row>
    <row r="219" spans="2:2" s="2" customFormat="1" x14ac:dyDescent="0.2">
      <c r="B219" s="34"/>
    </row>
    <row r="220" spans="2:2" s="2" customFormat="1" x14ac:dyDescent="0.2">
      <c r="B220" s="34"/>
    </row>
    <row r="221" spans="2:2" s="2" customFormat="1" x14ac:dyDescent="0.2">
      <c r="B221" s="34"/>
    </row>
    <row r="222" spans="2:2" s="2" customFormat="1" x14ac:dyDescent="0.2">
      <c r="B222" s="34"/>
    </row>
    <row r="223" spans="2:2" s="2" customFormat="1" x14ac:dyDescent="0.2">
      <c r="B223" s="34"/>
    </row>
    <row r="224" spans="2:2" s="2" customFormat="1" x14ac:dyDescent="0.2">
      <c r="B224" s="34"/>
    </row>
    <row r="225" spans="2:2" s="2" customFormat="1" x14ac:dyDescent="0.2">
      <c r="B225" s="34"/>
    </row>
    <row r="226" spans="2:2" s="2" customFormat="1" x14ac:dyDescent="0.2">
      <c r="B226" s="34"/>
    </row>
    <row r="227" spans="2:2" s="2" customFormat="1" x14ac:dyDescent="0.2">
      <c r="B227" s="34"/>
    </row>
    <row r="228" spans="2:2" s="2" customFormat="1" x14ac:dyDescent="0.2">
      <c r="B228" s="34"/>
    </row>
    <row r="229" spans="2:2" s="2" customFormat="1" x14ac:dyDescent="0.2">
      <c r="B229" s="34"/>
    </row>
    <row r="230" spans="2:2" s="2" customFormat="1" x14ac:dyDescent="0.2">
      <c r="B230" s="34"/>
    </row>
    <row r="231" spans="2:2" s="2" customFormat="1" x14ac:dyDescent="0.2">
      <c r="B231" s="34"/>
    </row>
    <row r="232" spans="2:2" s="2" customFormat="1" x14ac:dyDescent="0.2">
      <c r="B232" s="34"/>
    </row>
    <row r="233" spans="2:2" s="2" customFormat="1" x14ac:dyDescent="0.2">
      <c r="B233" s="34"/>
    </row>
    <row r="234" spans="2:2" s="2" customFormat="1" x14ac:dyDescent="0.2">
      <c r="B234" s="34"/>
    </row>
    <row r="235" spans="2:2" s="2" customFormat="1" x14ac:dyDescent="0.2">
      <c r="B235" s="34"/>
    </row>
    <row r="236" spans="2:2" s="2" customFormat="1" x14ac:dyDescent="0.2">
      <c r="B236" s="34"/>
    </row>
    <row r="237" spans="2:2" s="2" customFormat="1" x14ac:dyDescent="0.2">
      <c r="B237" s="34"/>
    </row>
    <row r="238" spans="2:2" s="2" customFormat="1" x14ac:dyDescent="0.2">
      <c r="B238" s="34"/>
    </row>
    <row r="239" spans="2:2" s="2" customFormat="1" x14ac:dyDescent="0.2">
      <c r="B239" s="34"/>
    </row>
    <row r="240" spans="2:2" s="2" customFormat="1" x14ac:dyDescent="0.2">
      <c r="B240" s="34"/>
    </row>
    <row r="241" spans="2:2" s="2" customFormat="1" x14ac:dyDescent="0.2">
      <c r="B241" s="34"/>
    </row>
    <row r="242" spans="2:2" s="2" customFormat="1" x14ac:dyDescent="0.2">
      <c r="B242" s="34"/>
    </row>
    <row r="243" spans="2:2" s="2" customFormat="1" x14ac:dyDescent="0.2">
      <c r="B243" s="34"/>
    </row>
    <row r="244" spans="2:2" s="2" customFormat="1" x14ac:dyDescent="0.2">
      <c r="B244" s="34"/>
    </row>
    <row r="245" spans="2:2" s="2" customFormat="1" x14ac:dyDescent="0.2">
      <c r="B245" s="34"/>
    </row>
    <row r="246" spans="2:2" s="2" customFormat="1" x14ac:dyDescent="0.2">
      <c r="B246" s="34"/>
    </row>
    <row r="247" spans="2:2" s="2" customFormat="1" x14ac:dyDescent="0.2">
      <c r="B247" s="34"/>
    </row>
    <row r="248" spans="2:2" s="2" customFormat="1" x14ac:dyDescent="0.2">
      <c r="B248" s="34"/>
    </row>
    <row r="249" spans="2:2" s="2" customFormat="1" x14ac:dyDescent="0.2">
      <c r="B249" s="34"/>
    </row>
    <row r="250" spans="2:2" s="2" customFormat="1" x14ac:dyDescent="0.2">
      <c r="B250" s="34"/>
    </row>
    <row r="251" spans="2:2" s="2" customFormat="1" x14ac:dyDescent="0.2">
      <c r="B251" s="34"/>
    </row>
    <row r="252" spans="2:2" s="2" customFormat="1" x14ac:dyDescent="0.2">
      <c r="B252" s="34"/>
    </row>
    <row r="253" spans="2:2" s="2" customFormat="1" x14ac:dyDescent="0.2">
      <c r="B253" s="34"/>
    </row>
    <row r="254" spans="2:2" s="2" customFormat="1" x14ac:dyDescent="0.2">
      <c r="B254" s="34"/>
    </row>
    <row r="255" spans="2:2" s="2" customFormat="1" x14ac:dyDescent="0.2">
      <c r="B255" s="34"/>
    </row>
    <row r="256" spans="2:2" s="2" customFormat="1" x14ac:dyDescent="0.2">
      <c r="B256" s="34"/>
    </row>
    <row r="257" spans="2:2" s="2" customFormat="1" x14ac:dyDescent="0.2">
      <c r="B257" s="34"/>
    </row>
    <row r="258" spans="2:2" s="2" customFormat="1" x14ac:dyDescent="0.2">
      <c r="B258" s="34"/>
    </row>
    <row r="259" spans="2:2" s="2" customFormat="1" x14ac:dyDescent="0.2">
      <c r="B259" s="34"/>
    </row>
    <row r="260" spans="2:2" s="2" customFormat="1" x14ac:dyDescent="0.2">
      <c r="B260" s="34"/>
    </row>
    <row r="261" spans="2:2" s="2" customFormat="1" x14ac:dyDescent="0.2">
      <c r="B261" s="34"/>
    </row>
    <row r="262" spans="2:2" s="2" customFormat="1" x14ac:dyDescent="0.2">
      <c r="B262" s="34"/>
    </row>
    <row r="263" spans="2:2" s="2" customFormat="1" x14ac:dyDescent="0.2">
      <c r="B263" s="34"/>
    </row>
    <row r="264" spans="2:2" s="2" customFormat="1" x14ac:dyDescent="0.2">
      <c r="B264" s="34"/>
    </row>
    <row r="265" spans="2:2" s="2" customFormat="1" x14ac:dyDescent="0.2">
      <c r="B265" s="34"/>
    </row>
    <row r="266" spans="2:2" s="2" customFormat="1" x14ac:dyDescent="0.2">
      <c r="B266" s="34"/>
    </row>
    <row r="267" spans="2:2" s="2" customFormat="1" x14ac:dyDescent="0.2">
      <c r="B267" s="34"/>
    </row>
    <row r="268" spans="2:2" s="2" customFormat="1" x14ac:dyDescent="0.2">
      <c r="B268" s="34"/>
    </row>
    <row r="269" spans="2:2" s="2" customFormat="1" x14ac:dyDescent="0.2">
      <c r="B269" s="34"/>
    </row>
    <row r="270" spans="2:2" s="2" customFormat="1" x14ac:dyDescent="0.2">
      <c r="B270" s="34"/>
    </row>
    <row r="271" spans="2:2" s="2" customFormat="1" x14ac:dyDescent="0.2">
      <c r="B271" s="34"/>
    </row>
    <row r="272" spans="2:2" s="2" customFormat="1" x14ac:dyDescent="0.2">
      <c r="B272" s="34"/>
    </row>
    <row r="273" spans="2:2" s="2" customFormat="1" x14ac:dyDescent="0.2">
      <c r="B273" s="34"/>
    </row>
    <row r="274" spans="2:2" s="2" customFormat="1" x14ac:dyDescent="0.2">
      <c r="B274" s="34"/>
    </row>
    <row r="275" spans="2:2" s="2" customFormat="1" x14ac:dyDescent="0.2">
      <c r="B275" s="34"/>
    </row>
    <row r="276" spans="2:2" s="2" customFormat="1" x14ac:dyDescent="0.2">
      <c r="B276" s="34"/>
    </row>
    <row r="277" spans="2:2" s="2" customFormat="1" x14ac:dyDescent="0.2">
      <c r="B277" s="34"/>
    </row>
    <row r="278" spans="2:2" s="2" customFormat="1" x14ac:dyDescent="0.2">
      <c r="B278" s="34"/>
    </row>
    <row r="279" spans="2:2" s="2" customFormat="1" x14ac:dyDescent="0.2">
      <c r="B279" s="34"/>
    </row>
    <row r="280" spans="2:2" s="2" customFormat="1" x14ac:dyDescent="0.2">
      <c r="B280" s="34"/>
    </row>
    <row r="281" spans="2:2" s="2" customFormat="1" x14ac:dyDescent="0.2">
      <c r="B281" s="34"/>
    </row>
    <row r="282" spans="2:2" s="2" customFormat="1" x14ac:dyDescent="0.2">
      <c r="B282" s="34"/>
    </row>
    <row r="283" spans="2:2" s="2" customFormat="1" x14ac:dyDescent="0.2">
      <c r="B283" s="34"/>
    </row>
    <row r="284" spans="2:2" s="2" customFormat="1" x14ac:dyDescent="0.2">
      <c r="B284" s="34"/>
    </row>
    <row r="285" spans="2:2" s="2" customFormat="1" x14ac:dyDescent="0.2">
      <c r="B285" s="34"/>
    </row>
    <row r="286" spans="2:2" s="2" customFormat="1" x14ac:dyDescent="0.2">
      <c r="B286" s="34"/>
    </row>
    <row r="287" spans="2:2" s="2" customFormat="1" x14ac:dyDescent="0.2">
      <c r="B287" s="34"/>
    </row>
    <row r="288" spans="2:2" s="2" customFormat="1" x14ac:dyDescent="0.2">
      <c r="B288" s="34"/>
    </row>
    <row r="289" spans="2:2" s="2" customFormat="1" x14ac:dyDescent="0.2">
      <c r="B289" s="34"/>
    </row>
    <row r="290" spans="2:2" s="2" customFormat="1" x14ac:dyDescent="0.2">
      <c r="B290" s="34"/>
    </row>
    <row r="291" spans="2:2" s="2" customFormat="1" x14ac:dyDescent="0.2">
      <c r="B291" s="34"/>
    </row>
    <row r="292" spans="2:2" s="2" customFormat="1" x14ac:dyDescent="0.2">
      <c r="B292" s="34"/>
    </row>
    <row r="293" spans="2:2" s="2" customFormat="1" x14ac:dyDescent="0.2">
      <c r="B293" s="34"/>
    </row>
    <row r="294" spans="2:2" s="2" customFormat="1" x14ac:dyDescent="0.2">
      <c r="B294" s="34"/>
    </row>
    <row r="295" spans="2:2" s="2" customFormat="1" x14ac:dyDescent="0.2">
      <c r="B295" s="34"/>
    </row>
    <row r="296" spans="2:2" s="2" customFormat="1" x14ac:dyDescent="0.2">
      <c r="B296" s="34"/>
    </row>
    <row r="297" spans="2:2" s="2" customFormat="1" x14ac:dyDescent="0.2">
      <c r="B297" s="34"/>
    </row>
    <row r="298" spans="2:2" s="2" customFormat="1" x14ac:dyDescent="0.2">
      <c r="B298" s="34"/>
    </row>
    <row r="299" spans="2:2" s="2" customFormat="1" x14ac:dyDescent="0.2">
      <c r="B299" s="34"/>
    </row>
    <row r="300" spans="2:2" s="2" customFormat="1" x14ac:dyDescent="0.2">
      <c r="B300" s="34"/>
    </row>
    <row r="301" spans="2:2" s="2" customFormat="1" x14ac:dyDescent="0.2">
      <c r="B301" s="34"/>
    </row>
    <row r="302" spans="2:2" s="2" customFormat="1" x14ac:dyDescent="0.2">
      <c r="B302" s="34"/>
    </row>
    <row r="303" spans="2:2" s="2" customFormat="1" x14ac:dyDescent="0.2">
      <c r="B303" s="34"/>
    </row>
    <row r="304" spans="2:2" s="2" customFormat="1" x14ac:dyDescent="0.2">
      <c r="B304" s="34"/>
    </row>
    <row r="305" spans="2:2" s="2" customFormat="1" x14ac:dyDescent="0.2">
      <c r="B305" s="34"/>
    </row>
    <row r="306" spans="2:2" s="2" customFormat="1" x14ac:dyDescent="0.2">
      <c r="B306" s="34"/>
    </row>
    <row r="307" spans="2:2" s="2" customFormat="1" x14ac:dyDescent="0.2">
      <c r="B307" s="34"/>
    </row>
    <row r="308" spans="2:2" s="2" customFormat="1" x14ac:dyDescent="0.2">
      <c r="B308" s="34"/>
    </row>
    <row r="309" spans="2:2" s="2" customFormat="1" x14ac:dyDescent="0.2">
      <c r="B309" s="34"/>
    </row>
    <row r="310" spans="2:2" s="2" customFormat="1" x14ac:dyDescent="0.2">
      <c r="B310" s="34"/>
    </row>
    <row r="311" spans="2:2" s="2" customFormat="1" x14ac:dyDescent="0.2">
      <c r="B311" s="34"/>
    </row>
    <row r="312" spans="2:2" s="2" customFormat="1" x14ac:dyDescent="0.2">
      <c r="B312" s="34"/>
    </row>
    <row r="313" spans="2:2" s="2" customFormat="1" x14ac:dyDescent="0.2">
      <c r="B313" s="34"/>
    </row>
    <row r="314" spans="2:2" s="2" customFormat="1" x14ac:dyDescent="0.2">
      <c r="B314" s="34"/>
    </row>
    <row r="315" spans="2:2" s="2" customFormat="1" x14ac:dyDescent="0.2">
      <c r="B315" s="34"/>
    </row>
    <row r="316" spans="2:2" s="2" customFormat="1" x14ac:dyDescent="0.2">
      <c r="B316" s="34"/>
    </row>
    <row r="317" spans="2:2" s="2" customFormat="1" x14ac:dyDescent="0.2">
      <c r="B317" s="34"/>
    </row>
    <row r="318" spans="2:2" s="2" customFormat="1" x14ac:dyDescent="0.2">
      <c r="B318" s="34"/>
    </row>
    <row r="319" spans="2:2" s="2" customFormat="1" x14ac:dyDescent="0.2">
      <c r="B319" s="34"/>
    </row>
    <row r="320" spans="2:2" s="2" customFormat="1" x14ac:dyDescent="0.2">
      <c r="B320" s="34"/>
    </row>
    <row r="321" spans="2:2" s="2" customFormat="1" x14ac:dyDescent="0.2">
      <c r="B321" s="34"/>
    </row>
    <row r="322" spans="2:2" s="2" customFormat="1" x14ac:dyDescent="0.2">
      <c r="B322" s="34"/>
    </row>
    <row r="323" spans="2:2" s="2" customFormat="1" x14ac:dyDescent="0.2">
      <c r="B323" s="34"/>
    </row>
    <row r="324" spans="2:2" s="2" customFormat="1" x14ac:dyDescent="0.2">
      <c r="B324" s="34"/>
    </row>
    <row r="325" spans="2:2" s="2" customFormat="1" x14ac:dyDescent="0.2">
      <c r="B325" s="34"/>
    </row>
    <row r="326" spans="2:2" s="2" customFormat="1" x14ac:dyDescent="0.2">
      <c r="B326" s="34"/>
    </row>
    <row r="327" spans="2:2" s="2" customFormat="1" x14ac:dyDescent="0.2">
      <c r="B327" s="34"/>
    </row>
    <row r="328" spans="2:2" s="2" customFormat="1" x14ac:dyDescent="0.2">
      <c r="B328" s="34"/>
    </row>
    <row r="329" spans="2:2" s="2" customFormat="1" x14ac:dyDescent="0.2">
      <c r="B329" s="34"/>
    </row>
    <row r="330" spans="2:2" s="2" customFormat="1" x14ac:dyDescent="0.2">
      <c r="B330" s="34"/>
    </row>
    <row r="331" spans="2:2" s="2" customFormat="1" x14ac:dyDescent="0.2">
      <c r="B331" s="34"/>
    </row>
    <row r="332" spans="2:2" s="2" customFormat="1" x14ac:dyDescent="0.2">
      <c r="B332" s="34"/>
    </row>
    <row r="333" spans="2:2" s="2" customFormat="1" x14ac:dyDescent="0.2">
      <c r="B333" s="34"/>
    </row>
    <row r="334" spans="2:2" s="2" customFormat="1" x14ac:dyDescent="0.2">
      <c r="B334" s="34"/>
    </row>
    <row r="335" spans="2:2" s="2" customFormat="1" x14ac:dyDescent="0.2">
      <c r="B335" s="34"/>
    </row>
    <row r="336" spans="2:2" s="2" customFormat="1" x14ac:dyDescent="0.2">
      <c r="B336" s="34"/>
    </row>
    <row r="337" spans="2:2" s="2" customFormat="1" x14ac:dyDescent="0.2">
      <c r="B337" s="34"/>
    </row>
    <row r="338" spans="2:2" s="2" customFormat="1" x14ac:dyDescent="0.2">
      <c r="B338" s="34"/>
    </row>
    <row r="339" spans="2:2" s="2" customFormat="1" x14ac:dyDescent="0.2">
      <c r="B339" s="34"/>
    </row>
    <row r="340" spans="2:2" s="2" customFormat="1" x14ac:dyDescent="0.2">
      <c r="B340" s="34"/>
    </row>
    <row r="341" spans="2:2" s="2" customFormat="1" x14ac:dyDescent="0.2">
      <c r="B341" s="34"/>
    </row>
    <row r="342" spans="2:2" s="2" customFormat="1" x14ac:dyDescent="0.2">
      <c r="B342" s="34"/>
    </row>
    <row r="343" spans="2:2" s="2" customFormat="1" x14ac:dyDescent="0.2">
      <c r="B343" s="34"/>
    </row>
    <row r="344" spans="2:2" s="2" customFormat="1" x14ac:dyDescent="0.2">
      <c r="B344" s="34"/>
    </row>
    <row r="345" spans="2:2" s="2" customFormat="1" x14ac:dyDescent="0.2">
      <c r="B345" s="34"/>
    </row>
    <row r="346" spans="2:2" s="2" customFormat="1" x14ac:dyDescent="0.2">
      <c r="B346" s="34"/>
    </row>
    <row r="347" spans="2:2" s="2" customFormat="1" x14ac:dyDescent="0.2">
      <c r="B347" s="34"/>
    </row>
    <row r="348" spans="2:2" s="2" customFormat="1" x14ac:dyDescent="0.2">
      <c r="B348" s="34"/>
    </row>
    <row r="349" spans="2:2" s="2" customFormat="1" x14ac:dyDescent="0.2">
      <c r="B349" s="34"/>
    </row>
    <row r="350" spans="2:2" s="2" customFormat="1" x14ac:dyDescent="0.2">
      <c r="B350" s="34"/>
    </row>
    <row r="351" spans="2:2" s="2" customFormat="1" x14ac:dyDescent="0.2">
      <c r="B351" s="34"/>
    </row>
    <row r="352" spans="2:2" s="2" customFormat="1" x14ac:dyDescent="0.2">
      <c r="B352" s="34"/>
    </row>
    <row r="353" spans="2:2" s="2" customFormat="1" x14ac:dyDescent="0.2">
      <c r="B353" s="34"/>
    </row>
    <row r="354" spans="2:2" s="2" customFormat="1" x14ac:dyDescent="0.2">
      <c r="B354" s="34"/>
    </row>
    <row r="355" spans="2:2" s="2" customFormat="1" x14ac:dyDescent="0.2">
      <c r="B355" s="34"/>
    </row>
    <row r="356" spans="2:2" s="2" customFormat="1" x14ac:dyDescent="0.2">
      <c r="B356" s="34"/>
    </row>
    <row r="357" spans="2:2" s="2" customFormat="1" x14ac:dyDescent="0.2">
      <c r="B357" s="34"/>
    </row>
    <row r="358" spans="2:2" s="2" customFormat="1" x14ac:dyDescent="0.2">
      <c r="B358" s="34"/>
    </row>
    <row r="359" spans="2:2" s="2" customFormat="1" x14ac:dyDescent="0.2">
      <c r="B359" s="34"/>
    </row>
    <row r="360" spans="2:2" s="2" customFormat="1" x14ac:dyDescent="0.2">
      <c r="B360" s="34"/>
    </row>
    <row r="361" spans="2:2" s="2" customFormat="1" x14ac:dyDescent="0.2">
      <c r="B361" s="34"/>
    </row>
    <row r="362" spans="2:2" s="2" customFormat="1" x14ac:dyDescent="0.2">
      <c r="B362" s="34"/>
    </row>
    <row r="363" spans="2:2" s="2" customFormat="1" x14ac:dyDescent="0.2">
      <c r="B363" s="34"/>
    </row>
    <row r="364" spans="2:2" s="2" customFormat="1" x14ac:dyDescent="0.2">
      <c r="B364" s="34"/>
    </row>
    <row r="365" spans="2:2" s="2" customFormat="1" x14ac:dyDescent="0.2">
      <c r="B365" s="34"/>
    </row>
    <row r="366" spans="2:2" s="2" customFormat="1" x14ac:dyDescent="0.2">
      <c r="B366" s="34"/>
    </row>
    <row r="367" spans="2:2" s="2" customFormat="1" x14ac:dyDescent="0.2">
      <c r="B367" s="34"/>
    </row>
    <row r="368" spans="2:2" s="2" customFormat="1" x14ac:dyDescent="0.2">
      <c r="B368" s="34"/>
    </row>
    <row r="369" spans="2:2" s="2" customFormat="1" x14ac:dyDescent="0.2">
      <c r="B369" s="34"/>
    </row>
    <row r="370" spans="2:2" s="2" customFormat="1" x14ac:dyDescent="0.2">
      <c r="B370" s="34"/>
    </row>
    <row r="371" spans="2:2" s="2" customFormat="1" x14ac:dyDescent="0.2">
      <c r="B371" s="34"/>
    </row>
    <row r="372" spans="2:2" s="2" customFormat="1" x14ac:dyDescent="0.2">
      <c r="B372" s="34"/>
    </row>
    <row r="373" spans="2:2" s="2" customFormat="1" x14ac:dyDescent="0.2">
      <c r="B373" s="34"/>
    </row>
    <row r="374" spans="2:2" s="2" customFormat="1" x14ac:dyDescent="0.2">
      <c r="B374" s="34"/>
    </row>
    <row r="375" spans="2:2" s="2" customFormat="1" x14ac:dyDescent="0.2">
      <c r="B375" s="34"/>
    </row>
    <row r="376" spans="2:2" s="2" customFormat="1" x14ac:dyDescent="0.2">
      <c r="B376" s="34"/>
    </row>
    <row r="377" spans="2:2" s="2" customFormat="1" x14ac:dyDescent="0.2">
      <c r="B377" s="34"/>
    </row>
    <row r="378" spans="2:2" s="2" customFormat="1" x14ac:dyDescent="0.2">
      <c r="B378" s="34"/>
    </row>
    <row r="379" spans="2:2" s="2" customFormat="1" x14ac:dyDescent="0.2">
      <c r="B379" s="34"/>
    </row>
    <row r="380" spans="2:2" s="2" customFormat="1" x14ac:dyDescent="0.2">
      <c r="B380" s="34"/>
    </row>
    <row r="381" spans="2:2" s="2" customFormat="1" x14ac:dyDescent="0.2">
      <c r="B381" s="34"/>
    </row>
    <row r="382" spans="2:2" s="2" customFormat="1" x14ac:dyDescent="0.2">
      <c r="B382" s="34"/>
    </row>
    <row r="383" spans="2:2" s="2" customFormat="1" x14ac:dyDescent="0.2">
      <c r="B383" s="34"/>
    </row>
    <row r="384" spans="2:2" s="2" customFormat="1" x14ac:dyDescent="0.2">
      <c r="B384" s="34"/>
    </row>
    <row r="385" spans="2:2" s="2" customFormat="1" x14ac:dyDescent="0.2">
      <c r="B385" s="34"/>
    </row>
    <row r="386" spans="2:2" s="2" customFormat="1" x14ac:dyDescent="0.2">
      <c r="B386" s="34"/>
    </row>
    <row r="387" spans="2:2" s="2" customFormat="1" x14ac:dyDescent="0.2">
      <c r="B387" s="34"/>
    </row>
    <row r="388" spans="2:2" s="2" customFormat="1" x14ac:dyDescent="0.2">
      <c r="B388" s="34"/>
    </row>
    <row r="389" spans="2:2" s="2" customFormat="1" x14ac:dyDescent="0.2">
      <c r="B389" s="34"/>
    </row>
    <row r="390" spans="2:2" s="2" customFormat="1" x14ac:dyDescent="0.2">
      <c r="B390" s="34"/>
    </row>
    <row r="391" spans="2:2" s="2" customFormat="1" x14ac:dyDescent="0.2">
      <c r="B391" s="34"/>
    </row>
    <row r="392" spans="2:2" s="2" customFormat="1" x14ac:dyDescent="0.2">
      <c r="B392" s="34"/>
    </row>
    <row r="393" spans="2:2" s="2" customFormat="1" x14ac:dyDescent="0.2">
      <c r="B393" s="34"/>
    </row>
    <row r="394" spans="2:2" s="2" customFormat="1" x14ac:dyDescent="0.2">
      <c r="B394" s="34"/>
    </row>
    <row r="395" spans="2:2" s="2" customFormat="1" x14ac:dyDescent="0.2">
      <c r="B395" s="34"/>
    </row>
    <row r="396" spans="2:2" s="2" customFormat="1" x14ac:dyDescent="0.2">
      <c r="B396" s="34"/>
    </row>
    <row r="397" spans="2:2" s="2" customFormat="1" x14ac:dyDescent="0.2">
      <c r="B397" s="34"/>
    </row>
    <row r="398" spans="2:2" s="2" customFormat="1" x14ac:dyDescent="0.2">
      <c r="B398" s="34"/>
    </row>
    <row r="399" spans="2:2" s="2" customFormat="1" x14ac:dyDescent="0.2">
      <c r="B399" s="34"/>
    </row>
    <row r="400" spans="2:2" s="2" customFormat="1" x14ac:dyDescent="0.2">
      <c r="B400" s="34"/>
    </row>
    <row r="401" spans="2:2" s="2" customFormat="1" x14ac:dyDescent="0.2">
      <c r="B401" s="34"/>
    </row>
    <row r="402" spans="2:2" s="2" customFormat="1" x14ac:dyDescent="0.2">
      <c r="B402" s="34"/>
    </row>
    <row r="403" spans="2:2" s="2" customFormat="1" x14ac:dyDescent="0.2">
      <c r="B403" s="34"/>
    </row>
    <row r="404" spans="2:2" s="2" customFormat="1" x14ac:dyDescent="0.2">
      <c r="B404" s="34"/>
    </row>
    <row r="405" spans="2:2" s="2" customFormat="1" x14ac:dyDescent="0.2">
      <c r="B405" s="34"/>
    </row>
    <row r="406" spans="2:2" s="2" customFormat="1" x14ac:dyDescent="0.2">
      <c r="B406" s="34"/>
    </row>
    <row r="407" spans="2:2" s="2" customFormat="1" x14ac:dyDescent="0.2">
      <c r="B407" s="34"/>
    </row>
    <row r="408" spans="2:2" s="2" customFormat="1" x14ac:dyDescent="0.2">
      <c r="B408" s="34"/>
    </row>
    <row r="409" spans="2:2" s="2" customFormat="1" x14ac:dyDescent="0.2">
      <c r="B409" s="34"/>
    </row>
    <row r="410" spans="2:2" s="2" customFormat="1" x14ac:dyDescent="0.2">
      <c r="B410" s="34"/>
    </row>
    <row r="411" spans="2:2" s="2" customFormat="1" x14ac:dyDescent="0.2">
      <c r="B411" s="34"/>
    </row>
    <row r="412" spans="2:2" s="2" customFormat="1" x14ac:dyDescent="0.2">
      <c r="B412" s="34"/>
    </row>
    <row r="413" spans="2:2" s="2" customFormat="1" x14ac:dyDescent="0.2">
      <c r="B413" s="34"/>
    </row>
    <row r="414" spans="2:2" s="2" customFormat="1" x14ac:dyDescent="0.2">
      <c r="B414" s="34"/>
    </row>
    <row r="415" spans="2:2" s="2" customFormat="1" x14ac:dyDescent="0.2">
      <c r="B415" s="34"/>
    </row>
    <row r="416" spans="2:2" s="2" customFormat="1" x14ac:dyDescent="0.2">
      <c r="B416" s="34"/>
    </row>
    <row r="417" spans="2:2" s="2" customFormat="1" x14ac:dyDescent="0.2">
      <c r="B417" s="34"/>
    </row>
    <row r="418" spans="2:2" s="2" customFormat="1" x14ac:dyDescent="0.2">
      <c r="B418" s="34"/>
    </row>
    <row r="419" spans="2:2" s="2" customFormat="1" x14ac:dyDescent="0.2">
      <c r="B419" s="34"/>
    </row>
    <row r="420" spans="2:2" s="2" customFormat="1" x14ac:dyDescent="0.2">
      <c r="B420" s="34"/>
    </row>
    <row r="421" spans="2:2" s="2" customFormat="1" x14ac:dyDescent="0.2">
      <c r="B421" s="34"/>
    </row>
    <row r="422" spans="2:2" s="2" customFormat="1" x14ac:dyDescent="0.2">
      <c r="B422" s="34"/>
    </row>
    <row r="423" spans="2:2" s="2" customFormat="1" x14ac:dyDescent="0.2">
      <c r="B423" s="34"/>
    </row>
    <row r="424" spans="2:2" s="2" customFormat="1" x14ac:dyDescent="0.2">
      <c r="B424" s="34"/>
    </row>
    <row r="425" spans="2:2" s="2" customFormat="1" x14ac:dyDescent="0.2">
      <c r="B425" s="34"/>
    </row>
    <row r="426" spans="2:2" s="2" customFormat="1" x14ac:dyDescent="0.2">
      <c r="B426" s="34"/>
    </row>
    <row r="427" spans="2:2" s="2" customFormat="1" x14ac:dyDescent="0.2">
      <c r="B427" s="34"/>
    </row>
    <row r="428" spans="2:2" s="2" customFormat="1" x14ac:dyDescent="0.2">
      <c r="B428" s="34"/>
    </row>
    <row r="429" spans="2:2" s="2" customFormat="1" x14ac:dyDescent="0.2">
      <c r="B429" s="34"/>
    </row>
    <row r="430" spans="2:2" s="2" customFormat="1" x14ac:dyDescent="0.2">
      <c r="B430" s="34"/>
    </row>
    <row r="431" spans="2:2" s="2" customFormat="1" x14ac:dyDescent="0.2">
      <c r="B431" s="34"/>
    </row>
    <row r="432" spans="2:2" s="2" customFormat="1" x14ac:dyDescent="0.2">
      <c r="B432" s="34"/>
    </row>
    <row r="433" spans="2:2" s="2" customFormat="1" x14ac:dyDescent="0.2">
      <c r="B433" s="34"/>
    </row>
    <row r="434" spans="2:2" s="2" customFormat="1" x14ac:dyDescent="0.2">
      <c r="B434" s="34"/>
    </row>
    <row r="435" spans="2:2" s="2" customFormat="1" x14ac:dyDescent="0.2">
      <c r="B435" s="34"/>
    </row>
    <row r="436" spans="2:2" s="2" customFormat="1" x14ac:dyDescent="0.2">
      <c r="B436" s="34"/>
    </row>
    <row r="437" spans="2:2" s="2" customFormat="1" x14ac:dyDescent="0.2">
      <c r="B437" s="34"/>
    </row>
    <row r="438" spans="2:2" s="2" customFormat="1" x14ac:dyDescent="0.2">
      <c r="B438" s="34"/>
    </row>
    <row r="439" spans="2:2" s="2" customFormat="1" x14ac:dyDescent="0.2">
      <c r="B439" s="34"/>
    </row>
    <row r="440" spans="2:2" s="2" customFormat="1" x14ac:dyDescent="0.2">
      <c r="B440" s="34"/>
    </row>
    <row r="441" spans="2:2" s="2" customFormat="1" x14ac:dyDescent="0.2">
      <c r="B441" s="34"/>
    </row>
    <row r="442" spans="2:2" s="2" customFormat="1" x14ac:dyDescent="0.2">
      <c r="B442" s="34"/>
    </row>
    <row r="443" spans="2:2" s="2" customFormat="1" x14ac:dyDescent="0.2">
      <c r="B443" s="34"/>
    </row>
    <row r="444" spans="2:2" s="2" customFormat="1" x14ac:dyDescent="0.2">
      <c r="B444" s="34"/>
    </row>
    <row r="445" spans="2:2" s="2" customFormat="1" x14ac:dyDescent="0.2">
      <c r="B445" s="34"/>
    </row>
    <row r="446" spans="2:2" s="2" customFormat="1" x14ac:dyDescent="0.2">
      <c r="B446" s="34"/>
    </row>
    <row r="447" spans="2:2" s="2" customFormat="1" x14ac:dyDescent="0.2">
      <c r="B447" s="34"/>
    </row>
    <row r="448" spans="2:2" s="2" customFormat="1" x14ac:dyDescent="0.2">
      <c r="B448" s="34"/>
    </row>
    <row r="449" spans="2:2" s="2" customFormat="1" x14ac:dyDescent="0.2">
      <c r="B449" s="34"/>
    </row>
    <row r="450" spans="2:2" s="2" customFormat="1" x14ac:dyDescent="0.2">
      <c r="B450" s="34"/>
    </row>
    <row r="451" spans="2:2" s="2" customFormat="1" x14ac:dyDescent="0.2">
      <c r="B451" s="34"/>
    </row>
    <row r="452" spans="2:2" s="2" customFormat="1" x14ac:dyDescent="0.2">
      <c r="B452" s="34"/>
    </row>
    <row r="453" spans="2:2" s="2" customFormat="1" x14ac:dyDescent="0.2">
      <c r="B453" s="34"/>
    </row>
    <row r="454" spans="2:2" s="2" customFormat="1" x14ac:dyDescent="0.2">
      <c r="B454" s="34"/>
    </row>
    <row r="455" spans="2:2" s="2" customFormat="1" x14ac:dyDescent="0.2">
      <c r="B455" s="34"/>
    </row>
    <row r="456" spans="2:2" s="2" customFormat="1" x14ac:dyDescent="0.2">
      <c r="B456" s="34"/>
    </row>
    <row r="457" spans="2:2" s="2" customFormat="1" x14ac:dyDescent="0.2">
      <c r="B457" s="34"/>
    </row>
    <row r="458" spans="2:2" s="2" customFormat="1" x14ac:dyDescent="0.2">
      <c r="B458" s="34"/>
    </row>
    <row r="459" spans="2:2" s="2" customFormat="1" x14ac:dyDescent="0.2">
      <c r="B459" s="34"/>
    </row>
    <row r="460" spans="2:2" s="2" customFormat="1" x14ac:dyDescent="0.2">
      <c r="B460" s="34"/>
    </row>
    <row r="461" spans="2:2" s="2" customFormat="1" x14ac:dyDescent="0.2">
      <c r="B461" s="34"/>
    </row>
    <row r="462" spans="2:2" s="2" customFormat="1" x14ac:dyDescent="0.2">
      <c r="B462" s="34"/>
    </row>
    <row r="463" spans="2:2" s="2" customFormat="1" x14ac:dyDescent="0.2">
      <c r="B463" s="34"/>
    </row>
    <row r="464" spans="2:2" s="2" customFormat="1" x14ac:dyDescent="0.2">
      <c r="B464" s="34"/>
    </row>
    <row r="465" spans="2:2" s="2" customFormat="1" x14ac:dyDescent="0.2">
      <c r="B465" s="34"/>
    </row>
    <row r="466" spans="2:2" s="2" customFormat="1" x14ac:dyDescent="0.2">
      <c r="B466" s="34"/>
    </row>
    <row r="467" spans="2:2" s="2" customFormat="1" x14ac:dyDescent="0.2">
      <c r="B467" s="34"/>
    </row>
    <row r="468" spans="2:2" s="2" customFormat="1" x14ac:dyDescent="0.2">
      <c r="B468" s="34"/>
    </row>
    <row r="469" spans="2:2" s="2" customFormat="1" x14ac:dyDescent="0.2">
      <c r="B469" s="34"/>
    </row>
    <row r="470" spans="2:2" s="2" customFormat="1" x14ac:dyDescent="0.2">
      <c r="B470" s="34"/>
    </row>
    <row r="471" spans="2:2" s="2" customFormat="1" x14ac:dyDescent="0.2">
      <c r="B471" s="34"/>
    </row>
    <row r="472" spans="2:2" s="2" customFormat="1" x14ac:dyDescent="0.2">
      <c r="B472" s="34"/>
    </row>
    <row r="473" spans="2:2" s="2" customFormat="1" x14ac:dyDescent="0.2">
      <c r="B473" s="34"/>
    </row>
    <row r="474" spans="2:2" s="2" customFormat="1" x14ac:dyDescent="0.2">
      <c r="B474" s="34"/>
    </row>
    <row r="475" spans="2:2" s="2" customFormat="1" x14ac:dyDescent="0.2">
      <c r="B475" s="34"/>
    </row>
    <row r="476" spans="2:2" s="2" customFormat="1" x14ac:dyDescent="0.2">
      <c r="B476" s="34"/>
    </row>
    <row r="477" spans="2:2" s="2" customFormat="1" x14ac:dyDescent="0.2">
      <c r="B477" s="34"/>
    </row>
    <row r="478" spans="2:2" s="2" customFormat="1" x14ac:dyDescent="0.2">
      <c r="B478" s="34"/>
    </row>
    <row r="479" spans="2:2" s="2" customFormat="1" x14ac:dyDescent="0.2">
      <c r="B479" s="34"/>
    </row>
    <row r="480" spans="2:2" s="2" customFormat="1" x14ac:dyDescent="0.2">
      <c r="B480" s="34"/>
    </row>
    <row r="481" spans="2:2" s="2" customFormat="1" x14ac:dyDescent="0.2">
      <c r="B481" s="34"/>
    </row>
    <row r="482" spans="2:2" s="2" customFormat="1" x14ac:dyDescent="0.2">
      <c r="B482" s="34"/>
    </row>
    <row r="483" spans="2:2" s="2" customFormat="1" x14ac:dyDescent="0.2">
      <c r="B483" s="34"/>
    </row>
    <row r="484" spans="2:2" s="2" customFormat="1" x14ac:dyDescent="0.2">
      <c r="B484" s="34"/>
    </row>
    <row r="485" spans="2:2" s="2" customFormat="1" x14ac:dyDescent="0.2">
      <c r="B485" s="34"/>
    </row>
    <row r="486" spans="2:2" s="2" customFormat="1" x14ac:dyDescent="0.2">
      <c r="B486" s="34"/>
    </row>
    <row r="487" spans="2:2" s="2" customFormat="1" x14ac:dyDescent="0.2">
      <c r="B487" s="34"/>
    </row>
    <row r="488" spans="2:2" s="2" customFormat="1" x14ac:dyDescent="0.2">
      <c r="B488" s="34"/>
    </row>
    <row r="489" spans="2:2" s="2" customFormat="1" x14ac:dyDescent="0.2">
      <c r="B489" s="34"/>
    </row>
    <row r="490" spans="2:2" s="2" customFormat="1" x14ac:dyDescent="0.2">
      <c r="B490" s="34"/>
    </row>
    <row r="491" spans="2:2" s="2" customFormat="1" x14ac:dyDescent="0.2">
      <c r="B491" s="34"/>
    </row>
    <row r="492" spans="2:2" s="2" customFormat="1" x14ac:dyDescent="0.2">
      <c r="B492" s="34"/>
    </row>
    <row r="493" spans="2:2" s="2" customFormat="1" x14ac:dyDescent="0.2">
      <c r="B493" s="34"/>
    </row>
    <row r="494" spans="2:2" s="2" customFormat="1" x14ac:dyDescent="0.2">
      <c r="B494" s="34"/>
    </row>
    <row r="495" spans="2:2" s="2" customFormat="1" x14ac:dyDescent="0.2">
      <c r="B495" s="34"/>
    </row>
    <row r="496" spans="2:2" s="2" customFormat="1" x14ac:dyDescent="0.2">
      <c r="B496" s="34"/>
    </row>
    <row r="497" spans="2:2" s="2" customFormat="1" x14ac:dyDescent="0.2">
      <c r="B497" s="34"/>
    </row>
    <row r="498" spans="2:2" s="2" customFormat="1" x14ac:dyDescent="0.2">
      <c r="B498" s="34"/>
    </row>
    <row r="499" spans="2:2" s="2" customFormat="1" x14ac:dyDescent="0.2">
      <c r="B499" s="34"/>
    </row>
    <row r="500" spans="2:2" s="2" customFormat="1" x14ac:dyDescent="0.2">
      <c r="B500" s="34"/>
    </row>
    <row r="501" spans="2:2" s="2" customFormat="1" x14ac:dyDescent="0.2">
      <c r="B501" s="34"/>
    </row>
    <row r="502" spans="2:2" s="2" customFormat="1" x14ac:dyDescent="0.2">
      <c r="B502" s="34"/>
    </row>
    <row r="503" spans="2:2" s="2" customFormat="1" x14ac:dyDescent="0.2">
      <c r="B503" s="34"/>
    </row>
    <row r="504" spans="2:2" s="2" customFormat="1" x14ac:dyDescent="0.2">
      <c r="B504" s="34"/>
    </row>
    <row r="505" spans="2:2" s="2" customFormat="1" x14ac:dyDescent="0.2">
      <c r="B505" s="34"/>
    </row>
    <row r="506" spans="2:2" s="2" customFormat="1" x14ac:dyDescent="0.2">
      <c r="B506" s="34"/>
    </row>
    <row r="507" spans="2:2" s="2" customFormat="1" x14ac:dyDescent="0.2">
      <c r="B507" s="34"/>
    </row>
    <row r="508" spans="2:2" s="2" customFormat="1" x14ac:dyDescent="0.2">
      <c r="B508" s="34"/>
    </row>
    <row r="509" spans="2:2" s="2" customFormat="1" x14ac:dyDescent="0.2">
      <c r="B509" s="34"/>
    </row>
    <row r="510" spans="2:2" s="2" customFormat="1" x14ac:dyDescent="0.2">
      <c r="B510" s="34"/>
    </row>
    <row r="511" spans="2:2" s="2" customFormat="1" x14ac:dyDescent="0.2">
      <c r="B511" s="34"/>
    </row>
    <row r="512" spans="2:2" s="2" customFormat="1" x14ac:dyDescent="0.2">
      <c r="B512" s="34"/>
    </row>
    <row r="513" spans="2:2" s="2" customFormat="1" x14ac:dyDescent="0.2">
      <c r="B513" s="34"/>
    </row>
    <row r="514" spans="2:2" s="2" customFormat="1" x14ac:dyDescent="0.2">
      <c r="B514" s="34"/>
    </row>
  </sheetData>
  <autoFilter ref="A4:E4" xr:uid="{5A5B5865-7D4B-4DD5-9727-863E1D74D7CE}">
    <sortState xmlns:xlrd2="http://schemas.microsoft.com/office/spreadsheetml/2017/richdata2" ref="A7:E36">
      <sortCondition ref="A4"/>
    </sortState>
  </autoFilter>
  <sortState xmlns:xlrd2="http://schemas.microsoft.com/office/spreadsheetml/2017/richdata2" ref="A6:AG41">
    <sortCondition ref="A6:A41"/>
  </sortState>
  <mergeCells count="6">
    <mergeCell ref="A42:E42"/>
    <mergeCell ref="A43:E43"/>
    <mergeCell ref="A5:E5"/>
    <mergeCell ref="A1:E1"/>
    <mergeCell ref="A2:E2"/>
    <mergeCell ref="A3:E3"/>
  </mergeCells>
  <printOptions horizontalCentered="1"/>
  <pageMargins left="0.25" right="0.25" top="0.75" bottom="0.75" header="0.3" footer="0.3"/>
  <pageSetup scale="84" fitToHeight="0" orientation="portrait" horizontalDpi="1200" verticalDpi="1200" r:id="rId1"/>
  <headerFooter>
    <oddFooter>&amp;L&amp;"-,Regular"&amp;8&amp;F&amp;C&amp;"Calibri,Regular"&amp;8&amp;P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6E66C"/>
    <pageSetUpPr fitToPage="1"/>
  </sheetPr>
  <dimension ref="A1:AN544"/>
  <sheetViews>
    <sheetView tabSelected="1" topLeftCell="B4" zoomScale="80" zoomScaleNormal="80" workbookViewId="0">
      <selection activeCell="M20" sqref="M20"/>
    </sheetView>
  </sheetViews>
  <sheetFormatPr defaultColWidth="19.42578125" defaultRowHeight="12.75" x14ac:dyDescent="0.2"/>
  <cols>
    <col min="1" max="1" width="28.5703125" style="2" bestFit="1" customWidth="1"/>
    <col min="2" max="2" width="21.5703125" style="2" customWidth="1"/>
    <col min="3" max="3" width="14.28515625" style="2" customWidth="1"/>
    <col min="4" max="4" width="24.85546875" style="2" customWidth="1"/>
    <col min="5" max="5" width="107.85546875" style="2" customWidth="1"/>
    <col min="6" max="6" width="22" style="2" customWidth="1"/>
    <col min="7" max="10" width="19.42578125" style="2"/>
    <col min="11" max="11" width="19.42578125" style="11"/>
    <col min="12" max="39" width="19.42578125" style="2"/>
  </cols>
  <sheetData>
    <row r="1" spans="1:40" ht="15" customHeight="1" x14ac:dyDescent="0.2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40" ht="15" customHeight="1" x14ac:dyDescent="0.2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40" ht="35.25" customHeight="1" x14ac:dyDescent="0.2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40" ht="18.75" x14ac:dyDescent="0.2">
      <c r="A4" s="60"/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40" ht="45" x14ac:dyDescent="0.2">
      <c r="A5" s="6" t="s">
        <v>7</v>
      </c>
      <c r="B5" s="6" t="s">
        <v>8</v>
      </c>
      <c r="C5" s="6" t="s">
        <v>1</v>
      </c>
      <c r="D5" s="6" t="s">
        <v>45</v>
      </c>
      <c r="E5" s="6" t="s">
        <v>6</v>
      </c>
      <c r="F5" s="6" t="s">
        <v>9</v>
      </c>
      <c r="G5" s="6" t="s">
        <v>10</v>
      </c>
      <c r="H5" s="6" t="s">
        <v>14</v>
      </c>
      <c r="I5" s="6" t="s">
        <v>2</v>
      </c>
      <c r="J5" s="6" t="s">
        <v>0</v>
      </c>
      <c r="K5" s="8" t="s">
        <v>16</v>
      </c>
      <c r="L5" s="10" t="s">
        <v>15</v>
      </c>
      <c r="AM5"/>
    </row>
    <row r="6" spans="1:40" s="29" customFormat="1" ht="15" x14ac:dyDescent="0.2">
      <c r="A6" s="15" t="s">
        <v>23</v>
      </c>
      <c r="B6" s="23" t="s">
        <v>30</v>
      </c>
      <c r="C6" s="7" t="s">
        <v>11</v>
      </c>
      <c r="D6" s="7" t="s">
        <v>47</v>
      </c>
      <c r="E6" s="17" t="s">
        <v>53</v>
      </c>
      <c r="F6" s="18" t="s">
        <v>22</v>
      </c>
      <c r="G6" s="18" t="s">
        <v>22</v>
      </c>
      <c r="H6" s="19" t="s">
        <v>22</v>
      </c>
      <c r="I6" s="42">
        <v>158</v>
      </c>
      <c r="J6" s="41">
        <v>0.16669999999999999</v>
      </c>
      <c r="K6" s="45">
        <f t="shared" ref="K6:K12" si="0">I6*(1-J6)*(1+0.75%)</f>
        <v>132.64886050000001</v>
      </c>
      <c r="L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40" s="29" customFormat="1" ht="15" x14ac:dyDescent="0.2">
      <c r="A7" s="27" t="s">
        <v>23</v>
      </c>
      <c r="B7" s="23" t="s">
        <v>30</v>
      </c>
      <c r="C7" s="7" t="s">
        <v>11</v>
      </c>
      <c r="D7" s="7" t="s">
        <v>48</v>
      </c>
      <c r="E7" s="17" t="s">
        <v>37</v>
      </c>
      <c r="F7" s="18" t="s">
        <v>22</v>
      </c>
      <c r="G7" s="18" t="s">
        <v>22</v>
      </c>
      <c r="H7" s="19" t="s">
        <v>22</v>
      </c>
      <c r="I7" s="42">
        <v>10500</v>
      </c>
      <c r="J7" s="41">
        <v>0.2</v>
      </c>
      <c r="K7" s="45">
        <f t="shared" si="0"/>
        <v>8463</v>
      </c>
      <c r="L7" s="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40" s="29" customFormat="1" ht="15" customHeight="1" x14ac:dyDescent="0.2">
      <c r="A8" s="27" t="s">
        <v>23</v>
      </c>
      <c r="B8" s="23" t="s">
        <v>30</v>
      </c>
      <c r="C8" s="7" t="s">
        <v>11</v>
      </c>
      <c r="D8" s="7" t="s">
        <v>48</v>
      </c>
      <c r="E8" s="17" t="s">
        <v>54</v>
      </c>
      <c r="F8" s="18" t="s">
        <v>22</v>
      </c>
      <c r="G8" s="18" t="s">
        <v>22</v>
      </c>
      <c r="H8" s="19" t="s">
        <v>22</v>
      </c>
      <c r="I8" s="42">
        <v>33075</v>
      </c>
      <c r="J8" s="41">
        <v>0.2</v>
      </c>
      <c r="K8" s="45">
        <f t="shared" si="0"/>
        <v>26658.45</v>
      </c>
      <c r="L8" s="5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s="20" customFormat="1" ht="15" customHeight="1" x14ac:dyDescent="0.2">
      <c r="A9" s="27" t="s">
        <v>23</v>
      </c>
      <c r="B9" s="16" t="s">
        <v>30</v>
      </c>
      <c r="C9" s="7" t="s">
        <v>11</v>
      </c>
      <c r="D9" s="7" t="s">
        <v>48</v>
      </c>
      <c r="E9" s="17" t="s">
        <v>55</v>
      </c>
      <c r="F9" s="18" t="s">
        <v>22</v>
      </c>
      <c r="G9" s="18" t="s">
        <v>22</v>
      </c>
      <c r="H9" s="19" t="s">
        <v>22</v>
      </c>
      <c r="I9" s="42">
        <v>66150</v>
      </c>
      <c r="J9" s="41">
        <v>0.2</v>
      </c>
      <c r="K9" s="45">
        <f t="shared" si="0"/>
        <v>53316.9</v>
      </c>
      <c r="L9" s="5"/>
    </row>
    <row r="10" spans="1:40" s="20" customFormat="1" ht="15" customHeight="1" x14ac:dyDescent="0.2">
      <c r="A10" s="27" t="s">
        <v>23</v>
      </c>
      <c r="B10" s="16" t="s">
        <v>30</v>
      </c>
      <c r="C10" s="7" t="s">
        <v>11</v>
      </c>
      <c r="D10" s="7" t="s">
        <v>48</v>
      </c>
      <c r="E10" s="17" t="s">
        <v>56</v>
      </c>
      <c r="F10" s="18" t="s">
        <v>22</v>
      </c>
      <c r="G10" s="18" t="s">
        <v>22</v>
      </c>
      <c r="H10" s="19" t="s">
        <v>22</v>
      </c>
      <c r="I10" s="42">
        <v>85050</v>
      </c>
      <c r="J10" s="41">
        <v>0.2</v>
      </c>
      <c r="K10" s="45">
        <f t="shared" si="0"/>
        <v>68550.3</v>
      </c>
      <c r="L10" s="5"/>
    </row>
    <row r="11" spans="1:40" s="20" customFormat="1" ht="15" customHeight="1" x14ac:dyDescent="0.2">
      <c r="A11" s="27" t="s">
        <v>23</v>
      </c>
      <c r="B11" s="16" t="s">
        <v>30</v>
      </c>
      <c r="C11" s="7" t="s">
        <v>11</v>
      </c>
      <c r="D11" s="7" t="s">
        <v>48</v>
      </c>
      <c r="E11" s="17" t="s">
        <v>57</v>
      </c>
      <c r="F11" s="18" t="s">
        <v>22</v>
      </c>
      <c r="G11" s="18" t="s">
        <v>22</v>
      </c>
      <c r="H11" s="19" t="s">
        <v>22</v>
      </c>
      <c r="I11" s="42">
        <v>113400</v>
      </c>
      <c r="J11" s="41">
        <v>0.2</v>
      </c>
      <c r="K11" s="45">
        <f t="shared" si="0"/>
        <v>91400.400000000009</v>
      </c>
      <c r="L11" s="5"/>
    </row>
    <row r="12" spans="1:40" s="20" customFormat="1" ht="15" customHeight="1" x14ac:dyDescent="0.2">
      <c r="A12" s="27" t="s">
        <v>23</v>
      </c>
      <c r="B12" s="16" t="s">
        <v>30</v>
      </c>
      <c r="C12" s="7" t="s">
        <v>11</v>
      </c>
      <c r="D12" s="7" t="s">
        <v>46</v>
      </c>
      <c r="E12" s="17" t="s">
        <v>60</v>
      </c>
      <c r="F12" s="18" t="s">
        <v>22</v>
      </c>
      <c r="G12" s="18" t="s">
        <v>22</v>
      </c>
      <c r="H12" s="19" t="s">
        <v>22</v>
      </c>
      <c r="I12" s="42">
        <v>882</v>
      </c>
      <c r="J12" s="40">
        <v>0.28499999999999998</v>
      </c>
      <c r="K12" s="45">
        <f t="shared" si="0"/>
        <v>635.35972500000014</v>
      </c>
      <c r="L12" s="5"/>
    </row>
    <row r="13" spans="1:40" s="20" customFormat="1" ht="15" customHeight="1" x14ac:dyDescent="0.2">
      <c r="A13" s="27" t="s">
        <v>23</v>
      </c>
      <c r="B13" s="16" t="s">
        <v>30</v>
      </c>
      <c r="C13" s="7" t="s">
        <v>11</v>
      </c>
      <c r="D13" s="7" t="s">
        <v>46</v>
      </c>
      <c r="E13" s="17" t="s">
        <v>61</v>
      </c>
      <c r="F13" s="18" t="s">
        <v>22</v>
      </c>
      <c r="G13" s="18" t="s">
        <v>22</v>
      </c>
      <c r="H13" s="19" t="s">
        <v>22</v>
      </c>
      <c r="I13" s="42">
        <v>1134</v>
      </c>
      <c r="J13" s="40">
        <v>0.33329999999999999</v>
      </c>
      <c r="K13" s="45">
        <f t="shared" ref="K13:K45" si="1">I13*(1-J13)*(1+0.75%)</f>
        <v>761.70808350000016</v>
      </c>
      <c r="L13" s="5"/>
      <c r="M13" s="38"/>
    </row>
    <row r="14" spans="1:40" s="20" customFormat="1" ht="15" customHeight="1" x14ac:dyDescent="0.2">
      <c r="A14" s="27" t="s">
        <v>23</v>
      </c>
      <c r="B14" s="16" t="s">
        <v>30</v>
      </c>
      <c r="C14" s="7" t="s">
        <v>11</v>
      </c>
      <c r="D14" s="7" t="s">
        <v>46</v>
      </c>
      <c r="E14" s="17" t="s">
        <v>62</v>
      </c>
      <c r="F14" s="18" t="s">
        <v>22</v>
      </c>
      <c r="G14" s="18" t="s">
        <v>22</v>
      </c>
      <c r="H14" s="19" t="s">
        <v>22</v>
      </c>
      <c r="I14" s="42">
        <v>1397</v>
      </c>
      <c r="J14" s="40">
        <v>0.33329999999999999</v>
      </c>
      <c r="K14" s="45">
        <f t="shared" si="1"/>
        <v>938.36524925000015</v>
      </c>
      <c r="L14" s="5"/>
    </row>
    <row r="15" spans="1:40" s="20" customFormat="1" ht="15" customHeight="1" x14ac:dyDescent="0.2">
      <c r="A15" s="27" t="s">
        <v>29</v>
      </c>
      <c r="B15" s="16" t="s">
        <v>30</v>
      </c>
      <c r="C15" s="7" t="s">
        <v>11</v>
      </c>
      <c r="D15" s="7" t="s">
        <v>48</v>
      </c>
      <c r="E15" s="17" t="s">
        <v>75</v>
      </c>
      <c r="F15" s="18" t="s">
        <v>22</v>
      </c>
      <c r="G15" s="18" t="s">
        <v>22</v>
      </c>
      <c r="H15" s="19" t="s">
        <v>22</v>
      </c>
      <c r="I15" s="42">
        <v>1323</v>
      </c>
      <c r="J15" s="40">
        <v>0.33329999999999999</v>
      </c>
      <c r="K15" s="45">
        <f t="shared" si="1"/>
        <v>888.65943075000018</v>
      </c>
      <c r="L15" s="5"/>
    </row>
    <row r="16" spans="1:40" s="20" customFormat="1" ht="15" customHeight="1" x14ac:dyDescent="0.2">
      <c r="A16" s="27" t="s">
        <v>29</v>
      </c>
      <c r="B16" s="16" t="s">
        <v>30</v>
      </c>
      <c r="C16" s="7" t="s">
        <v>11</v>
      </c>
      <c r="D16" s="7" t="s">
        <v>46</v>
      </c>
      <c r="E16" s="17" t="s">
        <v>67</v>
      </c>
      <c r="F16" s="18" t="s">
        <v>22</v>
      </c>
      <c r="G16" s="18" t="s">
        <v>22</v>
      </c>
      <c r="H16" s="19" t="s">
        <v>22</v>
      </c>
      <c r="I16" s="42">
        <v>3108</v>
      </c>
      <c r="J16" s="41">
        <v>1</v>
      </c>
      <c r="K16" s="45">
        <f t="shared" si="1"/>
        <v>0</v>
      </c>
      <c r="L16" s="5"/>
    </row>
    <row r="17" spans="1:40" s="20" customFormat="1" ht="15" customHeight="1" x14ac:dyDescent="0.2">
      <c r="A17" s="27" t="s">
        <v>29</v>
      </c>
      <c r="B17" s="16" t="s">
        <v>30</v>
      </c>
      <c r="C17" s="7" t="s">
        <v>11</v>
      </c>
      <c r="D17" s="7" t="s">
        <v>46</v>
      </c>
      <c r="E17" s="17" t="s">
        <v>43</v>
      </c>
      <c r="F17" s="18" t="s">
        <v>22</v>
      </c>
      <c r="G17" s="18" t="s">
        <v>22</v>
      </c>
      <c r="H17" s="19" t="s">
        <v>22</v>
      </c>
      <c r="I17" s="42">
        <v>3108</v>
      </c>
      <c r="J17" s="40">
        <v>0.7</v>
      </c>
      <c r="K17" s="45">
        <f t="shared" si="1"/>
        <v>939.39300000000014</v>
      </c>
      <c r="L17" s="5"/>
    </row>
    <row r="18" spans="1:40" s="20" customFormat="1" ht="15" customHeight="1" x14ac:dyDescent="0.2">
      <c r="A18" s="27" t="s">
        <v>29</v>
      </c>
      <c r="B18" s="16" t="s">
        <v>20</v>
      </c>
      <c r="C18" s="7" t="s">
        <v>11</v>
      </c>
      <c r="D18" s="7" t="s">
        <v>46</v>
      </c>
      <c r="E18" s="17" t="s">
        <v>66</v>
      </c>
      <c r="F18" s="18" t="s">
        <v>22</v>
      </c>
      <c r="G18" s="18" t="s">
        <v>22</v>
      </c>
      <c r="H18" s="19" t="s">
        <v>22</v>
      </c>
      <c r="I18" s="42">
        <v>5439</v>
      </c>
      <c r="J18" s="40">
        <v>0.71040000000000003</v>
      </c>
      <c r="K18" s="45">
        <f t="shared" si="1"/>
        <v>1586.9479080000001</v>
      </c>
      <c r="L18" s="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</row>
    <row r="19" spans="1:40" s="20" customFormat="1" ht="15" customHeight="1" x14ac:dyDescent="0.2">
      <c r="A19" s="27" t="s">
        <v>29</v>
      </c>
      <c r="B19" s="3" t="s">
        <v>20</v>
      </c>
      <c r="C19" s="3" t="s">
        <v>11</v>
      </c>
      <c r="D19" s="3" t="s">
        <v>46</v>
      </c>
      <c r="E19" s="30" t="s">
        <v>17</v>
      </c>
      <c r="F19" s="18" t="s">
        <v>22</v>
      </c>
      <c r="G19" s="19" t="s">
        <v>22</v>
      </c>
      <c r="H19" s="19" t="s">
        <v>22</v>
      </c>
      <c r="I19" s="43">
        <v>4962</v>
      </c>
      <c r="J19" s="39">
        <v>0.7</v>
      </c>
      <c r="K19" s="45">
        <f t="shared" si="1"/>
        <v>1499.7645000000002</v>
      </c>
      <c r="L19" s="1"/>
      <c r="M19" s="65">
        <f>K19*12</f>
        <v>17997.174000000003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</row>
    <row r="20" spans="1:40" s="20" customFormat="1" ht="15" customHeight="1" x14ac:dyDescent="0.2">
      <c r="A20" s="27" t="s">
        <v>29</v>
      </c>
      <c r="B20" s="3" t="s">
        <v>20</v>
      </c>
      <c r="C20" s="3" t="s">
        <v>11</v>
      </c>
      <c r="D20" s="3" t="s">
        <v>46</v>
      </c>
      <c r="E20" s="30" t="s">
        <v>18</v>
      </c>
      <c r="F20" s="18" t="s">
        <v>22</v>
      </c>
      <c r="G20" s="19" t="s">
        <v>22</v>
      </c>
      <c r="H20" s="19" t="s">
        <v>22</v>
      </c>
      <c r="I20" s="43">
        <v>4962</v>
      </c>
      <c r="J20" s="39">
        <v>0.7</v>
      </c>
      <c r="K20" s="45">
        <f t="shared" si="1"/>
        <v>1499.7645000000002</v>
      </c>
      <c r="L20" s="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</row>
    <row r="21" spans="1:40" s="20" customFormat="1" ht="15" customHeight="1" x14ac:dyDescent="0.2">
      <c r="A21" s="27" t="s">
        <v>29</v>
      </c>
      <c r="B21" s="3" t="s">
        <v>20</v>
      </c>
      <c r="C21" s="3" t="s">
        <v>11</v>
      </c>
      <c r="D21" s="3" t="s">
        <v>48</v>
      </c>
      <c r="E21" s="30" t="s">
        <v>85</v>
      </c>
      <c r="F21" s="18" t="s">
        <v>22</v>
      </c>
      <c r="G21" s="19" t="s">
        <v>22</v>
      </c>
      <c r="H21" s="19" t="s">
        <v>22</v>
      </c>
      <c r="I21" s="43">
        <v>5084</v>
      </c>
      <c r="J21" s="39">
        <v>0.7</v>
      </c>
      <c r="K21" s="45">
        <f t="shared" si="1"/>
        <v>1536.6390000000004</v>
      </c>
      <c r="L21" s="1"/>
    </row>
    <row r="22" spans="1:40" s="20" customFormat="1" ht="15" customHeight="1" x14ac:dyDescent="0.2">
      <c r="A22" s="27" t="s">
        <v>29</v>
      </c>
      <c r="B22" s="3" t="s">
        <v>20</v>
      </c>
      <c r="C22" s="3" t="s">
        <v>11</v>
      </c>
      <c r="D22" s="7" t="s">
        <v>49</v>
      </c>
      <c r="E22" s="18" t="s">
        <v>19</v>
      </c>
      <c r="F22" s="18" t="s">
        <v>22</v>
      </c>
      <c r="G22" s="19" t="s">
        <v>22</v>
      </c>
      <c r="H22" s="19" t="s">
        <v>22</v>
      </c>
      <c r="I22" s="43">
        <v>1155</v>
      </c>
      <c r="J22" s="39">
        <v>0.5</v>
      </c>
      <c r="K22" s="45">
        <f t="shared" si="1"/>
        <v>581.83125000000007</v>
      </c>
      <c r="L22" s="1"/>
      <c r="M22" s="38">
        <f>K22*24</f>
        <v>13963.95</v>
      </c>
    </row>
    <row r="23" spans="1:40" s="20" customFormat="1" ht="15" customHeight="1" x14ac:dyDescent="0.2">
      <c r="A23" s="27" t="s">
        <v>29</v>
      </c>
      <c r="B23" s="3" t="s">
        <v>20</v>
      </c>
      <c r="C23" s="3" t="s">
        <v>11</v>
      </c>
      <c r="D23" s="3" t="s">
        <v>48</v>
      </c>
      <c r="E23" s="30" t="s">
        <v>73</v>
      </c>
      <c r="F23" s="18" t="s">
        <v>22</v>
      </c>
      <c r="G23" s="19" t="s">
        <v>22</v>
      </c>
      <c r="H23" s="19" t="s">
        <v>22</v>
      </c>
      <c r="I23" s="43">
        <v>2310</v>
      </c>
      <c r="J23" s="39">
        <v>0.72050000000000003</v>
      </c>
      <c r="K23" s="45">
        <f t="shared" si="1"/>
        <v>650.48733749999997</v>
      </c>
      <c r="L23" s="1"/>
    </row>
    <row r="24" spans="1:40" s="20" customFormat="1" ht="15" customHeight="1" x14ac:dyDescent="0.2">
      <c r="A24" s="27" t="s">
        <v>29</v>
      </c>
      <c r="B24" s="3" t="s">
        <v>20</v>
      </c>
      <c r="C24" s="3" t="s">
        <v>11</v>
      </c>
      <c r="D24" s="3" t="s">
        <v>86</v>
      </c>
      <c r="E24" s="30" t="s">
        <v>87</v>
      </c>
      <c r="F24" s="18" t="s">
        <v>22</v>
      </c>
      <c r="G24" s="19" t="s">
        <v>22</v>
      </c>
      <c r="H24" s="19" t="s">
        <v>22</v>
      </c>
      <c r="I24" s="43">
        <v>5712</v>
      </c>
      <c r="J24" s="39">
        <v>0.68379999999999996</v>
      </c>
      <c r="K24" s="45">
        <f t="shared" si="1"/>
        <v>1819.6804080000002</v>
      </c>
      <c r="L24" s="1"/>
    </row>
    <row r="25" spans="1:40" s="20" customFormat="1" ht="15" customHeight="1" x14ac:dyDescent="0.2">
      <c r="A25" s="15" t="s">
        <v>33</v>
      </c>
      <c r="B25" s="3" t="s">
        <v>20</v>
      </c>
      <c r="C25" s="3" t="s">
        <v>11</v>
      </c>
      <c r="D25" s="3" t="s">
        <v>48</v>
      </c>
      <c r="E25" s="30" t="s">
        <v>74</v>
      </c>
      <c r="F25" s="18" t="s">
        <v>22</v>
      </c>
      <c r="G25" s="19" t="s">
        <v>22</v>
      </c>
      <c r="H25" s="19" t="s">
        <v>22</v>
      </c>
      <c r="I25" s="43">
        <v>5250</v>
      </c>
      <c r="J25" s="39">
        <v>0.72099999999999997</v>
      </c>
      <c r="K25" s="45">
        <f t="shared" si="1"/>
        <v>1475.7356250000003</v>
      </c>
      <c r="L25" s="21"/>
    </row>
    <row r="26" spans="1:40" s="20" customFormat="1" ht="15" customHeight="1" x14ac:dyDescent="0.2">
      <c r="A26" s="15" t="s">
        <v>33</v>
      </c>
      <c r="B26" s="23" t="s">
        <v>31</v>
      </c>
      <c r="C26" s="3" t="s">
        <v>11</v>
      </c>
      <c r="D26" s="3" t="s">
        <v>46</v>
      </c>
      <c r="E26" s="26" t="s">
        <v>65</v>
      </c>
      <c r="F26" s="18" t="s">
        <v>22</v>
      </c>
      <c r="G26" s="19" t="s">
        <v>22</v>
      </c>
      <c r="H26" s="19" t="s">
        <v>22</v>
      </c>
      <c r="I26" s="43">
        <v>1088</v>
      </c>
      <c r="J26" s="39">
        <v>0.71040000000000003</v>
      </c>
      <c r="K26" s="45">
        <f t="shared" si="1"/>
        <v>317.44793599999997</v>
      </c>
      <c r="L26" s="21"/>
    </row>
    <row r="27" spans="1:40" s="20" customFormat="1" ht="15" customHeight="1" x14ac:dyDescent="0.2">
      <c r="A27" s="15" t="s">
        <v>33</v>
      </c>
      <c r="B27" s="23" t="s">
        <v>31</v>
      </c>
      <c r="C27" s="3" t="s">
        <v>11</v>
      </c>
      <c r="D27" s="3" t="s">
        <v>46</v>
      </c>
      <c r="E27" s="26" t="s">
        <v>26</v>
      </c>
      <c r="F27" s="18" t="s">
        <v>22</v>
      </c>
      <c r="G27" s="19" t="s">
        <v>22</v>
      </c>
      <c r="H27" s="19" t="s">
        <v>22</v>
      </c>
      <c r="I27" s="43">
        <v>950</v>
      </c>
      <c r="J27" s="39">
        <v>0.7</v>
      </c>
      <c r="K27" s="45">
        <f t="shared" si="1"/>
        <v>287.1375000000001</v>
      </c>
      <c r="L27" s="21"/>
    </row>
    <row r="28" spans="1:40" s="20" customFormat="1" ht="15" customHeight="1" x14ac:dyDescent="0.2">
      <c r="A28" s="15" t="s">
        <v>33</v>
      </c>
      <c r="B28" s="23" t="s">
        <v>31</v>
      </c>
      <c r="C28" s="3" t="s">
        <v>11</v>
      </c>
      <c r="D28" s="3" t="s">
        <v>46</v>
      </c>
      <c r="E28" s="26" t="s">
        <v>27</v>
      </c>
      <c r="F28" s="18" t="s">
        <v>22</v>
      </c>
      <c r="G28" s="19" t="s">
        <v>22</v>
      </c>
      <c r="H28" s="19" t="s">
        <v>22</v>
      </c>
      <c r="I28" s="43">
        <v>950</v>
      </c>
      <c r="J28" s="39">
        <v>0.7</v>
      </c>
      <c r="K28" s="45">
        <f t="shared" si="1"/>
        <v>287.1375000000001</v>
      </c>
      <c r="L28" s="21"/>
    </row>
    <row r="29" spans="1:40" s="20" customFormat="1" ht="15" customHeight="1" x14ac:dyDescent="0.2">
      <c r="A29" s="15" t="s">
        <v>33</v>
      </c>
      <c r="B29" s="23" t="s">
        <v>31</v>
      </c>
      <c r="C29" s="3" t="s">
        <v>11</v>
      </c>
      <c r="D29" s="3" t="s">
        <v>49</v>
      </c>
      <c r="E29" s="26" t="s">
        <v>28</v>
      </c>
      <c r="F29" s="18" t="s">
        <v>22</v>
      </c>
      <c r="G29" s="19" t="s">
        <v>22</v>
      </c>
      <c r="H29" s="19" t="s">
        <v>22</v>
      </c>
      <c r="I29" s="43">
        <v>231</v>
      </c>
      <c r="J29" s="39">
        <v>0.5</v>
      </c>
      <c r="K29" s="45">
        <f t="shared" si="1"/>
        <v>116.36625000000001</v>
      </c>
      <c r="L29" s="21"/>
    </row>
    <row r="30" spans="1:40" s="20" customFormat="1" ht="15" customHeight="1" x14ac:dyDescent="0.2">
      <c r="A30" s="15" t="s">
        <v>33</v>
      </c>
      <c r="B30" s="23" t="s">
        <v>31</v>
      </c>
      <c r="C30" s="3" t="s">
        <v>11</v>
      </c>
      <c r="D30" s="3" t="s">
        <v>48</v>
      </c>
      <c r="E30" s="26" t="s">
        <v>25</v>
      </c>
      <c r="F30" s="18" t="s">
        <v>22</v>
      </c>
      <c r="G30" s="19" t="s">
        <v>22</v>
      </c>
      <c r="H30" s="19" t="s">
        <v>22</v>
      </c>
      <c r="I30" s="43">
        <v>1016</v>
      </c>
      <c r="J30" s="39">
        <v>0.7</v>
      </c>
      <c r="K30" s="45">
        <f t="shared" si="1"/>
        <v>307.08600000000007</v>
      </c>
      <c r="L30" s="21"/>
    </row>
    <row r="31" spans="1:40" s="20" customFormat="1" ht="15" customHeight="1" x14ac:dyDescent="0.2">
      <c r="A31" s="15" t="s">
        <v>33</v>
      </c>
      <c r="B31" s="23" t="s">
        <v>31</v>
      </c>
      <c r="C31" s="3" t="s">
        <v>11</v>
      </c>
      <c r="D31" s="3" t="s">
        <v>48</v>
      </c>
      <c r="E31" s="26" t="s">
        <v>71</v>
      </c>
      <c r="F31" s="18" t="s">
        <v>22</v>
      </c>
      <c r="G31" s="19" t="s">
        <v>22</v>
      </c>
      <c r="H31" s="19" t="s">
        <v>22</v>
      </c>
      <c r="I31" s="43">
        <v>462</v>
      </c>
      <c r="J31" s="39">
        <v>0.72050000000000003</v>
      </c>
      <c r="K31" s="45">
        <f t="shared" si="1"/>
        <v>130.09746749999999</v>
      </c>
      <c r="L31" s="21"/>
    </row>
    <row r="32" spans="1:40" s="20" customFormat="1" ht="15" customHeight="1" x14ac:dyDescent="0.2">
      <c r="A32" s="27" t="s">
        <v>33</v>
      </c>
      <c r="B32" s="3" t="s">
        <v>31</v>
      </c>
      <c r="C32" s="3" t="s">
        <v>11</v>
      </c>
      <c r="D32" s="3" t="s">
        <v>86</v>
      </c>
      <c r="E32" s="30" t="s">
        <v>88</v>
      </c>
      <c r="F32" s="18" t="s">
        <v>22</v>
      </c>
      <c r="G32" s="19" t="s">
        <v>22</v>
      </c>
      <c r="H32" s="19" t="s">
        <v>22</v>
      </c>
      <c r="I32" s="43">
        <v>1142</v>
      </c>
      <c r="J32" s="39">
        <v>0.68379999999999996</v>
      </c>
      <c r="K32" s="45">
        <f t="shared" si="1"/>
        <v>363.80865300000005</v>
      </c>
      <c r="L32" s="21"/>
    </row>
    <row r="33" spans="1:40" s="20" customFormat="1" ht="15" customHeight="1" x14ac:dyDescent="0.2">
      <c r="A33" s="15" t="s">
        <v>32</v>
      </c>
      <c r="B33" s="23" t="s">
        <v>31</v>
      </c>
      <c r="C33" s="3" t="s">
        <v>11</v>
      </c>
      <c r="D33" s="3" t="s">
        <v>48</v>
      </c>
      <c r="E33" s="26" t="s">
        <v>72</v>
      </c>
      <c r="F33" s="18" t="s">
        <v>22</v>
      </c>
      <c r="G33" s="19" t="s">
        <v>22</v>
      </c>
      <c r="H33" s="19" t="s">
        <v>22</v>
      </c>
      <c r="I33" s="43">
        <v>1050</v>
      </c>
      <c r="J33" s="39">
        <v>0.72099999999999997</v>
      </c>
      <c r="K33" s="45">
        <f t="shared" si="1"/>
        <v>295.14712500000007</v>
      </c>
      <c r="L33" s="1"/>
    </row>
    <row r="34" spans="1:40" s="20" customFormat="1" ht="15" customHeight="1" x14ac:dyDescent="0.2">
      <c r="A34" s="15" t="s">
        <v>32</v>
      </c>
      <c r="B34" s="23" t="s">
        <v>24</v>
      </c>
      <c r="C34" s="3" t="s">
        <v>11</v>
      </c>
      <c r="D34" s="3" t="s">
        <v>47</v>
      </c>
      <c r="E34" s="26" t="s">
        <v>35</v>
      </c>
      <c r="F34" s="18" t="s">
        <v>22</v>
      </c>
      <c r="G34" s="18" t="s">
        <v>22</v>
      </c>
      <c r="H34" s="19" t="s">
        <v>22</v>
      </c>
      <c r="I34" s="43">
        <v>4200</v>
      </c>
      <c r="J34" s="39">
        <v>0.15</v>
      </c>
      <c r="K34" s="45">
        <f t="shared" si="1"/>
        <v>3596.7750000000001</v>
      </c>
      <c r="L34" s="21"/>
    </row>
    <row r="35" spans="1:40" s="20" customFormat="1" ht="15" customHeight="1" x14ac:dyDescent="0.2">
      <c r="A35" s="15" t="s">
        <v>32</v>
      </c>
      <c r="B35" s="23" t="s">
        <v>12</v>
      </c>
      <c r="C35" s="3" t="s">
        <v>11</v>
      </c>
      <c r="D35" s="3" t="s">
        <v>47</v>
      </c>
      <c r="E35" s="26" t="s">
        <v>58</v>
      </c>
      <c r="F35" s="18" t="s">
        <v>22</v>
      </c>
      <c r="G35" s="19" t="s">
        <v>22</v>
      </c>
      <c r="H35" s="19" t="s">
        <v>22</v>
      </c>
      <c r="I35" s="43">
        <v>1838</v>
      </c>
      <c r="J35" s="39">
        <v>0.26469999999999999</v>
      </c>
      <c r="K35" s="45">
        <f t="shared" si="1"/>
        <v>1361.6175105000002</v>
      </c>
      <c r="L35" s="1"/>
    </row>
    <row r="36" spans="1:40" s="20" customFormat="1" ht="15" customHeight="1" x14ac:dyDescent="0.2">
      <c r="A36" s="15" t="s">
        <v>32</v>
      </c>
      <c r="B36" s="23" t="s">
        <v>13</v>
      </c>
      <c r="C36" s="3" t="s">
        <v>11</v>
      </c>
      <c r="D36" s="3" t="s">
        <v>47</v>
      </c>
      <c r="E36" s="26" t="s">
        <v>63</v>
      </c>
      <c r="F36" s="18" t="s">
        <v>22</v>
      </c>
      <c r="G36" s="18" t="s">
        <v>22</v>
      </c>
      <c r="H36" s="19" t="s">
        <v>22</v>
      </c>
      <c r="I36" s="43">
        <v>2625</v>
      </c>
      <c r="J36" s="39">
        <v>0.19400000000000001</v>
      </c>
      <c r="K36" s="45">
        <f t="shared" si="1"/>
        <v>2131.618125</v>
      </c>
      <c r="L36" s="1"/>
    </row>
    <row r="37" spans="1:40" s="20" customFormat="1" ht="15" customHeight="1" x14ac:dyDescent="0.2">
      <c r="A37" s="15" t="s">
        <v>32</v>
      </c>
      <c r="B37" s="23" t="s">
        <v>13</v>
      </c>
      <c r="C37" s="3" t="s">
        <v>11</v>
      </c>
      <c r="D37" s="3" t="s">
        <v>47</v>
      </c>
      <c r="E37" s="26" t="s">
        <v>64</v>
      </c>
      <c r="F37" s="18" t="s">
        <v>22</v>
      </c>
      <c r="G37" s="18" t="s">
        <v>22</v>
      </c>
      <c r="H37" s="19" t="s">
        <v>22</v>
      </c>
      <c r="I37" s="43">
        <v>3675</v>
      </c>
      <c r="J37" s="39">
        <v>0.185</v>
      </c>
      <c r="K37" s="45">
        <f t="shared" si="1"/>
        <v>3017.5884375000001</v>
      </c>
      <c r="L37" s="21"/>
    </row>
    <row r="38" spans="1:40" s="20" customFormat="1" ht="15" customHeight="1" x14ac:dyDescent="0.25">
      <c r="A38" s="15" t="s">
        <v>32</v>
      </c>
      <c r="B38" s="23" t="s">
        <v>24</v>
      </c>
      <c r="C38" s="3" t="s">
        <v>11</v>
      </c>
      <c r="D38" s="3" t="s">
        <v>49</v>
      </c>
      <c r="E38" s="24" t="s">
        <v>36</v>
      </c>
      <c r="F38" s="18" t="s">
        <v>22</v>
      </c>
      <c r="G38" s="18" t="s">
        <v>22</v>
      </c>
      <c r="H38" s="19" t="s">
        <v>22</v>
      </c>
      <c r="I38" s="43">
        <v>4200</v>
      </c>
      <c r="J38" s="39">
        <v>0.16250000000000001</v>
      </c>
      <c r="K38" s="45">
        <f t="shared" si="1"/>
        <v>3543.8812500000004</v>
      </c>
      <c r="L38" s="21"/>
    </row>
    <row r="39" spans="1:40" s="20" customFormat="1" ht="15" customHeight="1" x14ac:dyDescent="0.2">
      <c r="A39" s="15" t="s">
        <v>32</v>
      </c>
      <c r="B39" s="23" t="s">
        <v>80</v>
      </c>
      <c r="C39" s="3" t="s">
        <v>11</v>
      </c>
      <c r="D39" s="3" t="s">
        <v>79</v>
      </c>
      <c r="E39" s="26" t="s">
        <v>82</v>
      </c>
      <c r="F39" s="18" t="s">
        <v>22</v>
      </c>
      <c r="G39" s="19" t="s">
        <v>22</v>
      </c>
      <c r="H39" s="19" t="s">
        <v>22</v>
      </c>
      <c r="I39" s="43">
        <v>23100</v>
      </c>
      <c r="J39" s="39">
        <v>0.159</v>
      </c>
      <c r="K39" s="45">
        <f t="shared" si="1"/>
        <v>19572.803250000001</v>
      </c>
      <c r="L39" s="21"/>
    </row>
    <row r="40" spans="1:40" s="20" customFormat="1" ht="15" customHeight="1" x14ac:dyDescent="0.2">
      <c r="A40" s="15" t="s">
        <v>32</v>
      </c>
      <c r="B40" s="23" t="s">
        <v>80</v>
      </c>
      <c r="C40" s="3" t="s">
        <v>11</v>
      </c>
      <c r="D40" s="3" t="s">
        <v>79</v>
      </c>
      <c r="E40" s="26" t="s">
        <v>81</v>
      </c>
      <c r="F40" s="18" t="s">
        <v>22</v>
      </c>
      <c r="G40" s="19" t="s">
        <v>22</v>
      </c>
      <c r="H40" s="19" t="s">
        <v>22</v>
      </c>
      <c r="I40" s="43">
        <v>51450</v>
      </c>
      <c r="J40" s="39">
        <v>0.16320000000000001</v>
      </c>
      <c r="K40" s="45">
        <f t="shared" si="1"/>
        <v>43376.260200000004</v>
      </c>
      <c r="L40" s="21"/>
    </row>
    <row r="41" spans="1:40" s="20" customFormat="1" ht="15" customHeight="1" x14ac:dyDescent="0.2">
      <c r="A41" s="15" t="s">
        <v>32</v>
      </c>
      <c r="B41" s="23" t="s">
        <v>34</v>
      </c>
      <c r="C41" s="3" t="s">
        <v>11</v>
      </c>
      <c r="D41" s="3" t="s">
        <v>59</v>
      </c>
      <c r="E41" s="26" t="s">
        <v>76</v>
      </c>
      <c r="F41" s="18" t="s">
        <v>22</v>
      </c>
      <c r="G41" s="19" t="s">
        <v>22</v>
      </c>
      <c r="H41" s="19" t="s">
        <v>22</v>
      </c>
      <c r="I41" s="43">
        <v>17325</v>
      </c>
      <c r="J41" s="39">
        <v>0.16059999999999999</v>
      </c>
      <c r="K41" s="45">
        <f t="shared" si="1"/>
        <v>14651.674537500003</v>
      </c>
      <c r="L41" s="21"/>
    </row>
    <row r="42" spans="1:40" ht="15" customHeight="1" x14ac:dyDescent="0.2">
      <c r="A42" s="15" t="s">
        <v>32</v>
      </c>
      <c r="B42" s="23" t="s">
        <v>34</v>
      </c>
      <c r="C42" s="3" t="s">
        <v>11</v>
      </c>
      <c r="D42" s="3" t="s">
        <v>59</v>
      </c>
      <c r="E42" s="26" t="s">
        <v>77</v>
      </c>
      <c r="F42" s="18" t="s">
        <v>22</v>
      </c>
      <c r="G42" s="19" t="s">
        <v>22</v>
      </c>
      <c r="H42" s="19" t="s">
        <v>22</v>
      </c>
      <c r="I42" s="43">
        <v>36225</v>
      </c>
      <c r="J42" s="39">
        <v>0.1739</v>
      </c>
      <c r="K42" s="45">
        <f t="shared" si="1"/>
        <v>30149.913543750004</v>
      </c>
      <c r="L42" s="21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2" customFormat="1" ht="15" x14ac:dyDescent="0.2">
      <c r="A43" s="15" t="s">
        <v>32</v>
      </c>
      <c r="B43" s="23" t="s">
        <v>34</v>
      </c>
      <c r="C43" s="3" t="s">
        <v>11</v>
      </c>
      <c r="D43" s="3" t="s">
        <v>59</v>
      </c>
      <c r="E43" s="26" t="s">
        <v>78</v>
      </c>
      <c r="F43" s="18" t="s">
        <v>22</v>
      </c>
      <c r="G43" s="19" t="s">
        <v>22</v>
      </c>
      <c r="H43" s="19" t="s">
        <v>22</v>
      </c>
      <c r="I43" s="43">
        <v>73500</v>
      </c>
      <c r="J43" s="39">
        <v>0.16</v>
      </c>
      <c r="K43" s="45">
        <f t="shared" si="1"/>
        <v>62203.05</v>
      </c>
      <c r="L43" s="21"/>
      <c r="AN43"/>
    </row>
    <row r="44" spans="1:40" s="2" customFormat="1" ht="15" x14ac:dyDescent="0.2">
      <c r="A44" s="15" t="s">
        <v>32</v>
      </c>
      <c r="B44" s="23" t="s">
        <v>34</v>
      </c>
      <c r="C44" s="3" t="s">
        <v>11</v>
      </c>
      <c r="D44" s="3" t="s">
        <v>59</v>
      </c>
      <c r="E44" s="26" t="s">
        <v>83</v>
      </c>
      <c r="F44" s="18" t="s">
        <v>22</v>
      </c>
      <c r="G44" s="19" t="s">
        <v>22</v>
      </c>
      <c r="H44" s="19" t="s">
        <v>22</v>
      </c>
      <c r="I44" s="43">
        <v>10500</v>
      </c>
      <c r="J44" s="39">
        <v>0.2</v>
      </c>
      <c r="K44" s="45">
        <f t="shared" si="1"/>
        <v>8463</v>
      </c>
      <c r="L44" s="21"/>
    </row>
    <row r="45" spans="1:40" s="2" customFormat="1" ht="15" x14ac:dyDescent="0.2">
      <c r="A45" s="15" t="s">
        <v>32</v>
      </c>
      <c r="B45" s="3" t="s">
        <v>68</v>
      </c>
      <c r="C45" s="3" t="s">
        <v>11</v>
      </c>
      <c r="D45" s="3" t="s">
        <v>46</v>
      </c>
      <c r="E45" s="26" t="s">
        <v>84</v>
      </c>
      <c r="F45" s="37" t="s">
        <v>22</v>
      </c>
      <c r="G45" s="37" t="s">
        <v>70</v>
      </c>
      <c r="H45" s="25" t="s">
        <v>22</v>
      </c>
      <c r="I45" s="44">
        <v>37800</v>
      </c>
      <c r="J45" s="39">
        <v>0.15279999999999999</v>
      </c>
      <c r="K45" s="45">
        <f t="shared" si="1"/>
        <v>32264.341200000003</v>
      </c>
      <c r="L45" s="21"/>
    </row>
    <row r="46" spans="1:40" s="2" customFormat="1" ht="15" x14ac:dyDescent="0.2">
      <c r="A46" s="15"/>
      <c r="B46" s="12"/>
      <c r="C46" s="3"/>
      <c r="D46" s="3"/>
      <c r="E46" s="22"/>
      <c r="F46" s="13"/>
      <c r="G46" s="13"/>
      <c r="H46" s="25"/>
      <c r="I46" s="4"/>
      <c r="J46" s="1"/>
      <c r="K46" s="9"/>
      <c r="L46" s="14">
        <f>AVERAGE(J6:J45)</f>
        <v>0.42871749999999986</v>
      </c>
    </row>
    <row r="47" spans="1:40" s="2" customFormat="1" x14ac:dyDescent="0.2">
      <c r="K47" s="11"/>
    </row>
    <row r="48" spans="1:40" s="2" customFormat="1" x14ac:dyDescent="0.2">
      <c r="K48" s="11"/>
    </row>
    <row r="49" spans="11:11" s="2" customFormat="1" x14ac:dyDescent="0.2">
      <c r="K49" s="11"/>
    </row>
    <row r="50" spans="11:11" s="2" customFormat="1" x14ac:dyDescent="0.2">
      <c r="K50" s="11"/>
    </row>
    <row r="51" spans="11:11" s="2" customFormat="1" x14ac:dyDescent="0.2">
      <c r="K51" s="11"/>
    </row>
    <row r="52" spans="11:11" s="2" customFormat="1" x14ac:dyDescent="0.2">
      <c r="K52" s="11"/>
    </row>
    <row r="53" spans="11:11" s="2" customFormat="1" x14ac:dyDescent="0.2">
      <c r="K53" s="11"/>
    </row>
    <row r="54" spans="11:11" s="2" customFormat="1" x14ac:dyDescent="0.2">
      <c r="K54" s="11"/>
    </row>
    <row r="55" spans="11:11" s="2" customFormat="1" x14ac:dyDescent="0.2">
      <c r="K55" s="11"/>
    </row>
    <row r="56" spans="11:11" s="2" customFormat="1" x14ac:dyDescent="0.2">
      <c r="K56" s="11"/>
    </row>
    <row r="57" spans="11:11" s="2" customFormat="1" x14ac:dyDescent="0.2">
      <c r="K57" s="11"/>
    </row>
    <row r="58" spans="11:11" s="2" customFormat="1" x14ac:dyDescent="0.2">
      <c r="K58" s="11"/>
    </row>
    <row r="59" spans="11:11" s="2" customFormat="1" x14ac:dyDescent="0.2">
      <c r="K59" s="11"/>
    </row>
    <row r="60" spans="11:11" s="2" customFormat="1" x14ac:dyDescent="0.2">
      <c r="K60" s="11"/>
    </row>
    <row r="61" spans="11:11" s="2" customFormat="1" x14ac:dyDescent="0.2">
      <c r="K61" s="11"/>
    </row>
    <row r="62" spans="11:11" s="2" customFormat="1" x14ac:dyDescent="0.2">
      <c r="K62" s="11"/>
    </row>
    <row r="63" spans="11:11" s="2" customFormat="1" x14ac:dyDescent="0.2">
      <c r="K63" s="11"/>
    </row>
    <row r="64" spans="11:11" s="2" customFormat="1" x14ac:dyDescent="0.2">
      <c r="K64" s="11"/>
    </row>
    <row r="65" spans="11:11" s="2" customFormat="1" x14ac:dyDescent="0.2">
      <c r="K65" s="11"/>
    </row>
    <row r="66" spans="11:11" s="2" customFormat="1" x14ac:dyDescent="0.2">
      <c r="K66" s="11"/>
    </row>
    <row r="67" spans="11:11" s="2" customFormat="1" x14ac:dyDescent="0.2">
      <c r="K67" s="11"/>
    </row>
    <row r="68" spans="11:11" s="2" customFormat="1" x14ac:dyDescent="0.2">
      <c r="K68" s="11"/>
    </row>
    <row r="69" spans="11:11" s="2" customFormat="1" x14ac:dyDescent="0.2">
      <c r="K69" s="11"/>
    </row>
    <row r="70" spans="11:11" s="2" customFormat="1" x14ac:dyDescent="0.2">
      <c r="K70" s="11"/>
    </row>
    <row r="71" spans="11:11" s="2" customFormat="1" x14ac:dyDescent="0.2">
      <c r="K71" s="11"/>
    </row>
    <row r="72" spans="11:11" s="2" customFormat="1" x14ac:dyDescent="0.2">
      <c r="K72" s="11"/>
    </row>
    <row r="73" spans="11:11" s="2" customFormat="1" x14ac:dyDescent="0.2">
      <c r="K73" s="11"/>
    </row>
    <row r="74" spans="11:11" s="2" customFormat="1" x14ac:dyDescent="0.2">
      <c r="K74" s="11"/>
    </row>
    <row r="75" spans="11:11" s="2" customFormat="1" x14ac:dyDescent="0.2">
      <c r="K75" s="11"/>
    </row>
    <row r="76" spans="11:11" s="2" customFormat="1" x14ac:dyDescent="0.2">
      <c r="K76" s="11"/>
    </row>
    <row r="77" spans="11:11" s="2" customFormat="1" x14ac:dyDescent="0.2">
      <c r="K77" s="11"/>
    </row>
    <row r="78" spans="11:11" s="2" customFormat="1" x14ac:dyDescent="0.2">
      <c r="K78" s="11"/>
    </row>
    <row r="79" spans="11:11" s="2" customFormat="1" x14ac:dyDescent="0.2">
      <c r="K79" s="11"/>
    </row>
    <row r="80" spans="11:11" s="2" customFormat="1" x14ac:dyDescent="0.2">
      <c r="K80" s="11"/>
    </row>
    <row r="81" spans="11:11" s="2" customFormat="1" x14ac:dyDescent="0.2">
      <c r="K81" s="11"/>
    </row>
    <row r="82" spans="11:11" s="2" customFormat="1" x14ac:dyDescent="0.2">
      <c r="K82" s="11"/>
    </row>
    <row r="83" spans="11:11" s="2" customFormat="1" x14ac:dyDescent="0.2">
      <c r="K83" s="11"/>
    </row>
    <row r="84" spans="11:11" s="2" customFormat="1" x14ac:dyDescent="0.2">
      <c r="K84" s="11"/>
    </row>
    <row r="85" spans="11:11" s="2" customFormat="1" x14ac:dyDescent="0.2">
      <c r="K85" s="11"/>
    </row>
    <row r="86" spans="11:11" s="2" customFormat="1" x14ac:dyDescent="0.2">
      <c r="K86" s="11"/>
    </row>
    <row r="87" spans="11:11" s="2" customFormat="1" x14ac:dyDescent="0.2">
      <c r="K87" s="11"/>
    </row>
    <row r="88" spans="11:11" s="2" customFormat="1" x14ac:dyDescent="0.2">
      <c r="K88" s="11"/>
    </row>
    <row r="89" spans="11:11" s="2" customFormat="1" x14ac:dyDescent="0.2">
      <c r="K89" s="11"/>
    </row>
    <row r="90" spans="11:11" s="2" customFormat="1" x14ac:dyDescent="0.2">
      <c r="K90" s="11"/>
    </row>
    <row r="91" spans="11:11" s="2" customFormat="1" x14ac:dyDescent="0.2">
      <c r="K91" s="11"/>
    </row>
    <row r="92" spans="11:11" s="2" customFormat="1" x14ac:dyDescent="0.2">
      <c r="K92" s="11"/>
    </row>
    <row r="93" spans="11:11" s="2" customFormat="1" x14ac:dyDescent="0.2">
      <c r="K93" s="11"/>
    </row>
    <row r="94" spans="11:11" s="2" customFormat="1" x14ac:dyDescent="0.2">
      <c r="K94" s="11"/>
    </row>
    <row r="95" spans="11:11" s="2" customFormat="1" x14ac:dyDescent="0.2">
      <c r="K95" s="11"/>
    </row>
    <row r="96" spans="11:11" s="2" customFormat="1" x14ac:dyDescent="0.2">
      <c r="K96" s="11"/>
    </row>
    <row r="97" spans="11:11" s="2" customFormat="1" x14ac:dyDescent="0.2">
      <c r="K97" s="11"/>
    </row>
    <row r="98" spans="11:11" s="2" customFormat="1" x14ac:dyDescent="0.2">
      <c r="K98" s="11"/>
    </row>
    <row r="99" spans="11:11" s="2" customFormat="1" x14ac:dyDescent="0.2">
      <c r="K99" s="11"/>
    </row>
    <row r="100" spans="11:11" s="2" customFormat="1" x14ac:dyDescent="0.2">
      <c r="K100" s="11"/>
    </row>
    <row r="101" spans="11:11" s="2" customFormat="1" x14ac:dyDescent="0.2">
      <c r="K101" s="11"/>
    </row>
    <row r="102" spans="11:11" s="2" customFormat="1" x14ac:dyDescent="0.2">
      <c r="K102" s="11"/>
    </row>
    <row r="103" spans="11:11" s="2" customFormat="1" x14ac:dyDescent="0.2">
      <c r="K103" s="11"/>
    </row>
    <row r="104" spans="11:11" s="2" customFormat="1" x14ac:dyDescent="0.2">
      <c r="K104" s="11"/>
    </row>
    <row r="105" spans="11:11" s="2" customFormat="1" x14ac:dyDescent="0.2">
      <c r="K105" s="11"/>
    </row>
    <row r="106" spans="11:11" s="2" customFormat="1" x14ac:dyDescent="0.2">
      <c r="K106" s="11"/>
    </row>
    <row r="107" spans="11:11" s="2" customFormat="1" x14ac:dyDescent="0.2">
      <c r="K107" s="11"/>
    </row>
    <row r="108" spans="11:11" s="2" customFormat="1" x14ac:dyDescent="0.2">
      <c r="K108" s="11"/>
    </row>
    <row r="109" spans="11:11" s="2" customFormat="1" x14ac:dyDescent="0.2">
      <c r="K109" s="11"/>
    </row>
    <row r="110" spans="11:11" s="2" customFormat="1" x14ac:dyDescent="0.2">
      <c r="K110" s="11"/>
    </row>
    <row r="111" spans="11:11" s="2" customFormat="1" x14ac:dyDescent="0.2">
      <c r="K111" s="11"/>
    </row>
    <row r="112" spans="11:11" s="2" customFormat="1" x14ac:dyDescent="0.2">
      <c r="K112" s="11"/>
    </row>
    <row r="113" spans="11:11" s="2" customFormat="1" x14ac:dyDescent="0.2">
      <c r="K113" s="11"/>
    </row>
    <row r="114" spans="11:11" s="2" customFormat="1" x14ac:dyDescent="0.2">
      <c r="K114" s="11"/>
    </row>
    <row r="115" spans="11:11" s="2" customFormat="1" x14ac:dyDescent="0.2">
      <c r="K115" s="11"/>
    </row>
    <row r="116" spans="11:11" s="2" customFormat="1" x14ac:dyDescent="0.2">
      <c r="K116" s="11"/>
    </row>
    <row r="117" spans="11:11" s="2" customFormat="1" x14ac:dyDescent="0.2">
      <c r="K117" s="11"/>
    </row>
    <row r="118" spans="11:11" s="2" customFormat="1" x14ac:dyDescent="0.2">
      <c r="K118" s="11"/>
    </row>
    <row r="119" spans="11:11" s="2" customFormat="1" x14ac:dyDescent="0.2">
      <c r="K119" s="11"/>
    </row>
    <row r="120" spans="11:11" s="2" customFormat="1" x14ac:dyDescent="0.2">
      <c r="K120" s="11"/>
    </row>
    <row r="121" spans="11:11" s="2" customFormat="1" x14ac:dyDescent="0.2">
      <c r="K121" s="11"/>
    </row>
    <row r="122" spans="11:11" s="2" customFormat="1" x14ac:dyDescent="0.2">
      <c r="K122" s="11"/>
    </row>
    <row r="123" spans="11:11" s="2" customFormat="1" x14ac:dyDescent="0.2">
      <c r="K123" s="11"/>
    </row>
    <row r="124" spans="11:11" s="2" customFormat="1" x14ac:dyDescent="0.2">
      <c r="K124" s="11"/>
    </row>
    <row r="125" spans="11:11" s="2" customFormat="1" x14ac:dyDescent="0.2">
      <c r="K125" s="11"/>
    </row>
    <row r="126" spans="11:11" s="2" customFormat="1" x14ac:dyDescent="0.2">
      <c r="K126" s="11"/>
    </row>
    <row r="127" spans="11:11" s="2" customFormat="1" x14ac:dyDescent="0.2">
      <c r="K127" s="11"/>
    </row>
    <row r="128" spans="11:11" s="2" customFormat="1" x14ac:dyDescent="0.2">
      <c r="K128" s="11"/>
    </row>
    <row r="129" spans="11:11" s="2" customFormat="1" x14ac:dyDescent="0.2">
      <c r="K129" s="11"/>
    </row>
    <row r="130" spans="11:11" s="2" customFormat="1" x14ac:dyDescent="0.2">
      <c r="K130" s="11"/>
    </row>
    <row r="131" spans="11:11" s="2" customFormat="1" x14ac:dyDescent="0.2">
      <c r="K131" s="11"/>
    </row>
    <row r="132" spans="11:11" s="2" customFormat="1" x14ac:dyDescent="0.2">
      <c r="K132" s="11"/>
    </row>
    <row r="133" spans="11:11" s="2" customFormat="1" x14ac:dyDescent="0.2">
      <c r="K133" s="11"/>
    </row>
    <row r="134" spans="11:11" s="2" customFormat="1" x14ac:dyDescent="0.2">
      <c r="K134" s="11"/>
    </row>
    <row r="135" spans="11:11" s="2" customFormat="1" x14ac:dyDescent="0.2">
      <c r="K135" s="11"/>
    </row>
    <row r="136" spans="11:11" s="2" customFormat="1" x14ac:dyDescent="0.2">
      <c r="K136" s="11"/>
    </row>
    <row r="137" spans="11:11" s="2" customFormat="1" x14ac:dyDescent="0.2">
      <c r="K137" s="11"/>
    </row>
    <row r="138" spans="11:11" s="2" customFormat="1" x14ac:dyDescent="0.2">
      <c r="K138" s="11"/>
    </row>
    <row r="139" spans="11:11" s="2" customFormat="1" x14ac:dyDescent="0.2">
      <c r="K139" s="11"/>
    </row>
    <row r="140" spans="11:11" s="2" customFormat="1" x14ac:dyDescent="0.2">
      <c r="K140" s="11"/>
    </row>
    <row r="141" spans="11:11" s="2" customFormat="1" x14ac:dyDescent="0.2">
      <c r="K141" s="11"/>
    </row>
    <row r="142" spans="11:11" s="2" customFormat="1" x14ac:dyDescent="0.2">
      <c r="K142" s="11"/>
    </row>
    <row r="143" spans="11:11" s="2" customFormat="1" x14ac:dyDescent="0.2">
      <c r="K143" s="11"/>
    </row>
    <row r="144" spans="11:11" s="2" customFormat="1" x14ac:dyDescent="0.2">
      <c r="K144" s="11"/>
    </row>
    <row r="145" spans="11:11" s="2" customFormat="1" x14ac:dyDescent="0.2">
      <c r="K145" s="11"/>
    </row>
    <row r="146" spans="11:11" s="2" customFormat="1" x14ac:dyDescent="0.2">
      <c r="K146" s="11"/>
    </row>
    <row r="147" spans="11:11" s="2" customFormat="1" x14ac:dyDescent="0.2">
      <c r="K147" s="11"/>
    </row>
    <row r="148" spans="11:11" s="2" customFormat="1" x14ac:dyDescent="0.2">
      <c r="K148" s="11"/>
    </row>
    <row r="149" spans="11:11" s="2" customFormat="1" x14ac:dyDescent="0.2">
      <c r="K149" s="11"/>
    </row>
    <row r="150" spans="11:11" s="2" customFormat="1" x14ac:dyDescent="0.2">
      <c r="K150" s="11"/>
    </row>
    <row r="151" spans="11:11" s="2" customFormat="1" x14ac:dyDescent="0.2">
      <c r="K151" s="11"/>
    </row>
    <row r="152" spans="11:11" s="2" customFormat="1" x14ac:dyDescent="0.2">
      <c r="K152" s="11"/>
    </row>
    <row r="153" spans="11:11" s="2" customFormat="1" x14ac:dyDescent="0.2">
      <c r="K153" s="11"/>
    </row>
    <row r="154" spans="11:11" s="2" customFormat="1" x14ac:dyDescent="0.2">
      <c r="K154" s="11"/>
    </row>
    <row r="155" spans="11:11" s="2" customFormat="1" x14ac:dyDescent="0.2">
      <c r="K155" s="11"/>
    </row>
    <row r="156" spans="11:11" s="2" customFormat="1" x14ac:dyDescent="0.2">
      <c r="K156" s="11"/>
    </row>
    <row r="157" spans="11:11" s="2" customFormat="1" x14ac:dyDescent="0.2">
      <c r="K157" s="11"/>
    </row>
    <row r="158" spans="11:11" s="2" customFormat="1" x14ac:dyDescent="0.2">
      <c r="K158" s="11"/>
    </row>
    <row r="159" spans="11:11" s="2" customFormat="1" x14ac:dyDescent="0.2">
      <c r="K159" s="11"/>
    </row>
    <row r="160" spans="11:11" s="2" customFormat="1" x14ac:dyDescent="0.2">
      <c r="K160" s="11"/>
    </row>
    <row r="161" spans="11:11" s="2" customFormat="1" x14ac:dyDescent="0.2">
      <c r="K161" s="11"/>
    </row>
    <row r="162" spans="11:11" s="2" customFormat="1" x14ac:dyDescent="0.2">
      <c r="K162" s="11"/>
    </row>
    <row r="163" spans="11:11" s="2" customFormat="1" x14ac:dyDescent="0.2">
      <c r="K163" s="11"/>
    </row>
    <row r="164" spans="11:11" s="2" customFormat="1" x14ac:dyDescent="0.2">
      <c r="K164" s="11"/>
    </row>
    <row r="165" spans="11:11" s="2" customFormat="1" x14ac:dyDescent="0.2">
      <c r="K165" s="11"/>
    </row>
    <row r="166" spans="11:11" s="2" customFormat="1" x14ac:dyDescent="0.2">
      <c r="K166" s="11"/>
    </row>
    <row r="167" spans="11:11" s="2" customFormat="1" x14ac:dyDescent="0.2">
      <c r="K167" s="11"/>
    </row>
    <row r="168" spans="11:11" s="2" customFormat="1" x14ac:dyDescent="0.2">
      <c r="K168" s="11"/>
    </row>
    <row r="169" spans="11:11" s="2" customFormat="1" x14ac:dyDescent="0.2">
      <c r="K169" s="11"/>
    </row>
    <row r="170" spans="11:11" s="2" customFormat="1" x14ac:dyDescent="0.2">
      <c r="K170" s="11"/>
    </row>
    <row r="171" spans="11:11" s="2" customFormat="1" x14ac:dyDescent="0.2">
      <c r="K171" s="11"/>
    </row>
    <row r="172" spans="11:11" s="2" customFormat="1" x14ac:dyDescent="0.2">
      <c r="K172" s="11"/>
    </row>
    <row r="173" spans="11:11" s="2" customFormat="1" x14ac:dyDescent="0.2">
      <c r="K173" s="11"/>
    </row>
    <row r="174" spans="11:11" s="2" customFormat="1" x14ac:dyDescent="0.2">
      <c r="K174" s="11"/>
    </row>
    <row r="175" spans="11:11" s="2" customFormat="1" x14ac:dyDescent="0.2">
      <c r="K175" s="11"/>
    </row>
    <row r="176" spans="11:11" s="2" customFormat="1" x14ac:dyDescent="0.2">
      <c r="K176" s="11"/>
    </row>
    <row r="177" spans="11:11" s="2" customFormat="1" x14ac:dyDescent="0.2">
      <c r="K177" s="11"/>
    </row>
    <row r="178" spans="11:11" s="2" customFormat="1" x14ac:dyDescent="0.2">
      <c r="K178" s="11"/>
    </row>
    <row r="179" spans="11:11" s="2" customFormat="1" x14ac:dyDescent="0.2">
      <c r="K179" s="11"/>
    </row>
    <row r="180" spans="11:11" s="2" customFormat="1" x14ac:dyDescent="0.2">
      <c r="K180" s="11"/>
    </row>
    <row r="181" spans="11:11" s="2" customFormat="1" x14ac:dyDescent="0.2">
      <c r="K181" s="11"/>
    </row>
    <row r="182" spans="11:11" s="2" customFormat="1" x14ac:dyDescent="0.2">
      <c r="K182" s="11"/>
    </row>
    <row r="183" spans="11:11" s="2" customFormat="1" x14ac:dyDescent="0.2">
      <c r="K183" s="11"/>
    </row>
    <row r="184" spans="11:11" s="2" customFormat="1" x14ac:dyDescent="0.2">
      <c r="K184" s="11"/>
    </row>
    <row r="185" spans="11:11" s="2" customFormat="1" x14ac:dyDescent="0.2">
      <c r="K185" s="11"/>
    </row>
    <row r="186" spans="11:11" s="2" customFormat="1" x14ac:dyDescent="0.2">
      <c r="K186" s="11"/>
    </row>
    <row r="187" spans="11:11" s="2" customFormat="1" x14ac:dyDescent="0.2">
      <c r="K187" s="11"/>
    </row>
    <row r="188" spans="11:11" s="2" customFormat="1" x14ac:dyDescent="0.2">
      <c r="K188" s="11"/>
    </row>
    <row r="189" spans="11:11" s="2" customFormat="1" x14ac:dyDescent="0.2">
      <c r="K189" s="11"/>
    </row>
    <row r="190" spans="11:11" s="2" customFormat="1" x14ac:dyDescent="0.2">
      <c r="K190" s="11"/>
    </row>
    <row r="191" spans="11:11" s="2" customFormat="1" x14ac:dyDescent="0.2">
      <c r="K191" s="11"/>
    </row>
    <row r="192" spans="11:11" s="2" customFormat="1" x14ac:dyDescent="0.2">
      <c r="K192" s="11"/>
    </row>
    <row r="193" spans="11:11" s="2" customFormat="1" x14ac:dyDescent="0.2">
      <c r="K193" s="11"/>
    </row>
    <row r="194" spans="11:11" s="2" customFormat="1" x14ac:dyDescent="0.2">
      <c r="K194" s="11"/>
    </row>
    <row r="195" spans="11:11" s="2" customFormat="1" x14ac:dyDescent="0.2">
      <c r="K195" s="11"/>
    </row>
    <row r="196" spans="11:11" s="2" customFormat="1" x14ac:dyDescent="0.2">
      <c r="K196" s="11"/>
    </row>
    <row r="197" spans="11:11" s="2" customFormat="1" x14ac:dyDescent="0.2">
      <c r="K197" s="11"/>
    </row>
    <row r="198" spans="11:11" s="2" customFormat="1" x14ac:dyDescent="0.2">
      <c r="K198" s="11"/>
    </row>
    <row r="199" spans="11:11" s="2" customFormat="1" x14ac:dyDescent="0.2">
      <c r="K199" s="11"/>
    </row>
    <row r="200" spans="11:11" s="2" customFormat="1" x14ac:dyDescent="0.2">
      <c r="K200" s="11"/>
    </row>
    <row r="201" spans="11:11" s="2" customFormat="1" x14ac:dyDescent="0.2">
      <c r="K201" s="11"/>
    </row>
    <row r="202" spans="11:11" s="2" customFormat="1" x14ac:dyDescent="0.2">
      <c r="K202" s="11"/>
    </row>
    <row r="203" spans="11:11" s="2" customFormat="1" x14ac:dyDescent="0.2">
      <c r="K203" s="11"/>
    </row>
    <row r="204" spans="11:11" s="2" customFormat="1" x14ac:dyDescent="0.2">
      <c r="K204" s="11"/>
    </row>
    <row r="205" spans="11:11" s="2" customFormat="1" x14ac:dyDescent="0.2">
      <c r="K205" s="11"/>
    </row>
    <row r="206" spans="11:11" s="2" customFormat="1" x14ac:dyDescent="0.2">
      <c r="K206" s="11"/>
    </row>
    <row r="207" spans="11:11" s="2" customFormat="1" x14ac:dyDescent="0.2">
      <c r="K207" s="11"/>
    </row>
    <row r="208" spans="11:11" s="2" customFormat="1" x14ac:dyDescent="0.2">
      <c r="K208" s="11"/>
    </row>
    <row r="209" spans="11:11" s="2" customFormat="1" x14ac:dyDescent="0.2">
      <c r="K209" s="11"/>
    </row>
    <row r="210" spans="11:11" s="2" customFormat="1" x14ac:dyDescent="0.2">
      <c r="K210" s="11"/>
    </row>
    <row r="211" spans="11:11" s="2" customFormat="1" x14ac:dyDescent="0.2">
      <c r="K211" s="11"/>
    </row>
    <row r="212" spans="11:11" s="2" customFormat="1" x14ac:dyDescent="0.2">
      <c r="K212" s="11"/>
    </row>
    <row r="213" spans="11:11" s="2" customFormat="1" x14ac:dyDescent="0.2">
      <c r="K213" s="11"/>
    </row>
    <row r="214" spans="11:11" s="2" customFormat="1" x14ac:dyDescent="0.2">
      <c r="K214" s="11"/>
    </row>
    <row r="215" spans="11:11" s="2" customFormat="1" x14ac:dyDescent="0.2">
      <c r="K215" s="11"/>
    </row>
    <row r="216" spans="11:11" s="2" customFormat="1" x14ac:dyDescent="0.2">
      <c r="K216" s="11"/>
    </row>
    <row r="217" spans="11:11" s="2" customFormat="1" x14ac:dyDescent="0.2">
      <c r="K217" s="11"/>
    </row>
    <row r="218" spans="11:11" s="2" customFormat="1" x14ac:dyDescent="0.2">
      <c r="K218" s="11"/>
    </row>
    <row r="219" spans="11:11" s="2" customFormat="1" x14ac:dyDescent="0.2">
      <c r="K219" s="11"/>
    </row>
    <row r="220" spans="11:11" s="2" customFormat="1" x14ac:dyDescent="0.2">
      <c r="K220" s="11"/>
    </row>
    <row r="221" spans="11:11" s="2" customFormat="1" x14ac:dyDescent="0.2">
      <c r="K221" s="11"/>
    </row>
    <row r="222" spans="11:11" s="2" customFormat="1" x14ac:dyDescent="0.2">
      <c r="K222" s="11"/>
    </row>
    <row r="223" spans="11:11" s="2" customFormat="1" x14ac:dyDescent="0.2">
      <c r="K223" s="11"/>
    </row>
    <row r="224" spans="11:11" s="2" customFormat="1" x14ac:dyDescent="0.2">
      <c r="K224" s="11"/>
    </row>
    <row r="225" spans="11:11" s="2" customFormat="1" x14ac:dyDescent="0.2">
      <c r="K225" s="11"/>
    </row>
    <row r="226" spans="11:11" s="2" customFormat="1" x14ac:dyDescent="0.2">
      <c r="K226" s="11"/>
    </row>
    <row r="227" spans="11:11" s="2" customFormat="1" x14ac:dyDescent="0.2">
      <c r="K227" s="11"/>
    </row>
    <row r="228" spans="11:11" s="2" customFormat="1" x14ac:dyDescent="0.2">
      <c r="K228" s="11"/>
    </row>
    <row r="229" spans="11:11" s="2" customFormat="1" x14ac:dyDescent="0.2">
      <c r="K229" s="11"/>
    </row>
    <row r="230" spans="11:11" s="2" customFormat="1" x14ac:dyDescent="0.2">
      <c r="K230" s="11"/>
    </row>
    <row r="231" spans="11:11" s="2" customFormat="1" x14ac:dyDescent="0.2">
      <c r="K231" s="11"/>
    </row>
    <row r="232" spans="11:11" s="2" customFormat="1" x14ac:dyDescent="0.2">
      <c r="K232" s="11"/>
    </row>
    <row r="233" spans="11:11" s="2" customFormat="1" x14ac:dyDescent="0.2">
      <c r="K233" s="11"/>
    </row>
    <row r="234" spans="11:11" s="2" customFormat="1" x14ac:dyDescent="0.2">
      <c r="K234" s="11"/>
    </row>
    <row r="235" spans="11:11" s="2" customFormat="1" x14ac:dyDescent="0.2">
      <c r="K235" s="11"/>
    </row>
    <row r="236" spans="11:11" s="2" customFormat="1" x14ac:dyDescent="0.2">
      <c r="K236" s="11"/>
    </row>
    <row r="237" spans="11:11" s="2" customFormat="1" x14ac:dyDescent="0.2">
      <c r="K237" s="11"/>
    </row>
    <row r="238" spans="11:11" s="2" customFormat="1" x14ac:dyDescent="0.2">
      <c r="K238" s="11"/>
    </row>
    <row r="239" spans="11:11" s="2" customFormat="1" x14ac:dyDescent="0.2">
      <c r="K239" s="11"/>
    </row>
    <row r="240" spans="11:11" s="2" customFormat="1" x14ac:dyDescent="0.2">
      <c r="K240" s="11"/>
    </row>
    <row r="241" spans="11:11" s="2" customFormat="1" x14ac:dyDescent="0.2">
      <c r="K241" s="11"/>
    </row>
    <row r="242" spans="11:11" s="2" customFormat="1" x14ac:dyDescent="0.2">
      <c r="K242" s="11"/>
    </row>
    <row r="243" spans="11:11" s="2" customFormat="1" x14ac:dyDescent="0.2">
      <c r="K243" s="11"/>
    </row>
    <row r="244" spans="11:11" s="2" customFormat="1" x14ac:dyDescent="0.2">
      <c r="K244" s="11"/>
    </row>
    <row r="245" spans="11:11" s="2" customFormat="1" x14ac:dyDescent="0.2">
      <c r="K245" s="11"/>
    </row>
    <row r="246" spans="11:11" s="2" customFormat="1" x14ac:dyDescent="0.2">
      <c r="K246" s="11"/>
    </row>
    <row r="247" spans="11:11" s="2" customFormat="1" x14ac:dyDescent="0.2">
      <c r="K247" s="11"/>
    </row>
    <row r="248" spans="11:11" s="2" customFormat="1" x14ac:dyDescent="0.2">
      <c r="K248" s="11"/>
    </row>
    <row r="249" spans="11:11" s="2" customFormat="1" x14ac:dyDescent="0.2">
      <c r="K249" s="11"/>
    </row>
    <row r="250" spans="11:11" s="2" customFormat="1" x14ac:dyDescent="0.2">
      <c r="K250" s="11"/>
    </row>
    <row r="251" spans="11:11" s="2" customFormat="1" x14ac:dyDescent="0.2">
      <c r="K251" s="11"/>
    </row>
    <row r="252" spans="11:11" s="2" customFormat="1" x14ac:dyDescent="0.2">
      <c r="K252" s="11"/>
    </row>
    <row r="253" spans="11:11" s="2" customFormat="1" x14ac:dyDescent="0.2">
      <c r="K253" s="11"/>
    </row>
    <row r="254" spans="11:11" s="2" customFormat="1" x14ac:dyDescent="0.2">
      <c r="K254" s="11"/>
    </row>
    <row r="255" spans="11:11" s="2" customFormat="1" x14ac:dyDescent="0.2">
      <c r="K255" s="11"/>
    </row>
    <row r="256" spans="11:11" s="2" customFormat="1" x14ac:dyDescent="0.2">
      <c r="K256" s="11"/>
    </row>
    <row r="257" spans="11:11" s="2" customFormat="1" x14ac:dyDescent="0.2">
      <c r="K257" s="11"/>
    </row>
    <row r="258" spans="11:11" s="2" customFormat="1" x14ac:dyDescent="0.2">
      <c r="K258" s="11"/>
    </row>
    <row r="259" spans="11:11" s="2" customFormat="1" x14ac:dyDescent="0.2">
      <c r="K259" s="11"/>
    </row>
    <row r="260" spans="11:11" s="2" customFormat="1" x14ac:dyDescent="0.2">
      <c r="K260" s="11"/>
    </row>
    <row r="261" spans="11:11" s="2" customFormat="1" x14ac:dyDescent="0.2">
      <c r="K261" s="11"/>
    </row>
    <row r="262" spans="11:11" s="2" customFormat="1" x14ac:dyDescent="0.2">
      <c r="K262" s="11"/>
    </row>
    <row r="263" spans="11:11" s="2" customFormat="1" x14ac:dyDescent="0.2">
      <c r="K263" s="11"/>
    </row>
    <row r="264" spans="11:11" s="2" customFormat="1" x14ac:dyDescent="0.2">
      <c r="K264" s="11"/>
    </row>
    <row r="265" spans="11:11" s="2" customFormat="1" x14ac:dyDescent="0.2">
      <c r="K265" s="11"/>
    </row>
    <row r="266" spans="11:11" s="2" customFormat="1" x14ac:dyDescent="0.2">
      <c r="K266" s="11"/>
    </row>
    <row r="267" spans="11:11" s="2" customFormat="1" x14ac:dyDescent="0.2">
      <c r="K267" s="11"/>
    </row>
    <row r="268" spans="11:11" s="2" customFormat="1" x14ac:dyDescent="0.2">
      <c r="K268" s="11"/>
    </row>
    <row r="269" spans="11:11" s="2" customFormat="1" x14ac:dyDescent="0.2">
      <c r="K269" s="11"/>
    </row>
    <row r="270" spans="11:11" s="2" customFormat="1" x14ac:dyDescent="0.2">
      <c r="K270" s="11"/>
    </row>
    <row r="271" spans="11:11" s="2" customFormat="1" x14ac:dyDescent="0.2">
      <c r="K271" s="11"/>
    </row>
    <row r="272" spans="11:11" s="2" customFormat="1" x14ac:dyDescent="0.2">
      <c r="K272" s="11"/>
    </row>
    <row r="273" spans="11:11" s="2" customFormat="1" x14ac:dyDescent="0.2">
      <c r="K273" s="11"/>
    </row>
    <row r="274" spans="11:11" s="2" customFormat="1" x14ac:dyDescent="0.2">
      <c r="K274" s="11"/>
    </row>
    <row r="275" spans="11:11" s="2" customFormat="1" x14ac:dyDescent="0.2">
      <c r="K275" s="11"/>
    </row>
    <row r="276" spans="11:11" s="2" customFormat="1" x14ac:dyDescent="0.2">
      <c r="K276" s="11"/>
    </row>
    <row r="277" spans="11:11" s="2" customFormat="1" x14ac:dyDescent="0.2">
      <c r="K277" s="11"/>
    </row>
    <row r="278" spans="11:11" s="2" customFormat="1" x14ac:dyDescent="0.2">
      <c r="K278" s="11"/>
    </row>
    <row r="279" spans="11:11" s="2" customFormat="1" x14ac:dyDescent="0.2">
      <c r="K279" s="11"/>
    </row>
    <row r="280" spans="11:11" s="2" customFormat="1" x14ac:dyDescent="0.2">
      <c r="K280" s="11"/>
    </row>
    <row r="281" spans="11:11" s="2" customFormat="1" x14ac:dyDescent="0.2">
      <c r="K281" s="11"/>
    </row>
    <row r="282" spans="11:11" s="2" customFormat="1" x14ac:dyDescent="0.2">
      <c r="K282" s="11"/>
    </row>
    <row r="283" spans="11:11" s="2" customFormat="1" x14ac:dyDescent="0.2">
      <c r="K283" s="11"/>
    </row>
    <row r="284" spans="11:11" s="2" customFormat="1" x14ac:dyDescent="0.2">
      <c r="K284" s="11"/>
    </row>
    <row r="285" spans="11:11" s="2" customFormat="1" x14ac:dyDescent="0.2">
      <c r="K285" s="11"/>
    </row>
    <row r="286" spans="11:11" s="2" customFormat="1" x14ac:dyDescent="0.2">
      <c r="K286" s="11"/>
    </row>
    <row r="287" spans="11:11" s="2" customFormat="1" x14ac:dyDescent="0.2">
      <c r="K287" s="11"/>
    </row>
    <row r="288" spans="11:11" s="2" customFormat="1" x14ac:dyDescent="0.2">
      <c r="K288" s="11"/>
    </row>
    <row r="289" spans="11:11" s="2" customFormat="1" x14ac:dyDescent="0.2">
      <c r="K289" s="11"/>
    </row>
    <row r="290" spans="11:11" s="2" customFormat="1" x14ac:dyDescent="0.2">
      <c r="K290" s="11"/>
    </row>
    <row r="291" spans="11:11" s="2" customFormat="1" x14ac:dyDescent="0.2">
      <c r="K291" s="11"/>
    </row>
    <row r="292" spans="11:11" s="2" customFormat="1" x14ac:dyDescent="0.2">
      <c r="K292" s="11"/>
    </row>
    <row r="293" spans="11:11" s="2" customFormat="1" x14ac:dyDescent="0.2">
      <c r="K293" s="11"/>
    </row>
    <row r="294" spans="11:11" s="2" customFormat="1" x14ac:dyDescent="0.2">
      <c r="K294" s="11"/>
    </row>
    <row r="295" spans="11:11" s="2" customFormat="1" x14ac:dyDescent="0.2">
      <c r="K295" s="11"/>
    </row>
    <row r="296" spans="11:11" s="2" customFormat="1" x14ac:dyDescent="0.2">
      <c r="K296" s="11"/>
    </row>
    <row r="297" spans="11:11" s="2" customFormat="1" x14ac:dyDescent="0.2">
      <c r="K297" s="11"/>
    </row>
    <row r="298" spans="11:11" s="2" customFormat="1" x14ac:dyDescent="0.2">
      <c r="K298" s="11"/>
    </row>
    <row r="299" spans="11:11" s="2" customFormat="1" x14ac:dyDescent="0.2">
      <c r="K299" s="11"/>
    </row>
    <row r="300" spans="11:11" s="2" customFormat="1" x14ac:dyDescent="0.2">
      <c r="K300" s="11"/>
    </row>
    <row r="301" spans="11:11" s="2" customFormat="1" x14ac:dyDescent="0.2">
      <c r="K301" s="11"/>
    </row>
    <row r="302" spans="11:11" s="2" customFormat="1" x14ac:dyDescent="0.2">
      <c r="K302" s="11"/>
    </row>
    <row r="303" spans="11:11" s="2" customFormat="1" x14ac:dyDescent="0.2">
      <c r="K303" s="11"/>
    </row>
    <row r="304" spans="11:11" s="2" customFormat="1" x14ac:dyDescent="0.2">
      <c r="K304" s="11"/>
    </row>
    <row r="305" spans="11:11" s="2" customFormat="1" x14ac:dyDescent="0.2">
      <c r="K305" s="11"/>
    </row>
    <row r="306" spans="11:11" s="2" customFormat="1" x14ac:dyDescent="0.2">
      <c r="K306" s="11"/>
    </row>
    <row r="307" spans="11:11" s="2" customFormat="1" x14ac:dyDescent="0.2">
      <c r="K307" s="11"/>
    </row>
    <row r="308" spans="11:11" s="2" customFormat="1" x14ac:dyDescent="0.2">
      <c r="K308" s="11"/>
    </row>
    <row r="309" spans="11:11" s="2" customFormat="1" x14ac:dyDescent="0.2">
      <c r="K309" s="11"/>
    </row>
    <row r="310" spans="11:11" s="2" customFormat="1" x14ac:dyDescent="0.2">
      <c r="K310" s="11"/>
    </row>
    <row r="311" spans="11:11" s="2" customFormat="1" x14ac:dyDescent="0.2">
      <c r="K311" s="11"/>
    </row>
    <row r="312" spans="11:11" s="2" customFormat="1" x14ac:dyDescent="0.2">
      <c r="K312" s="11"/>
    </row>
    <row r="313" spans="11:11" s="2" customFormat="1" x14ac:dyDescent="0.2">
      <c r="K313" s="11"/>
    </row>
    <row r="314" spans="11:11" s="2" customFormat="1" x14ac:dyDescent="0.2">
      <c r="K314" s="11"/>
    </row>
    <row r="315" spans="11:11" s="2" customFormat="1" x14ac:dyDescent="0.2">
      <c r="K315" s="11"/>
    </row>
    <row r="316" spans="11:11" s="2" customFormat="1" x14ac:dyDescent="0.2">
      <c r="K316" s="11"/>
    </row>
    <row r="317" spans="11:11" s="2" customFormat="1" x14ac:dyDescent="0.2">
      <c r="K317" s="11"/>
    </row>
    <row r="318" spans="11:11" s="2" customFormat="1" x14ac:dyDescent="0.2">
      <c r="K318" s="11"/>
    </row>
    <row r="319" spans="11:11" s="2" customFormat="1" x14ac:dyDescent="0.2">
      <c r="K319" s="11"/>
    </row>
    <row r="320" spans="11:11" s="2" customFormat="1" x14ac:dyDescent="0.2">
      <c r="K320" s="11"/>
    </row>
    <row r="321" spans="11:11" s="2" customFormat="1" x14ac:dyDescent="0.2">
      <c r="K321" s="11"/>
    </row>
    <row r="322" spans="11:11" s="2" customFormat="1" x14ac:dyDescent="0.2">
      <c r="K322" s="11"/>
    </row>
    <row r="323" spans="11:11" s="2" customFormat="1" x14ac:dyDescent="0.2">
      <c r="K323" s="11"/>
    </row>
    <row r="324" spans="11:11" s="2" customFormat="1" x14ac:dyDescent="0.2">
      <c r="K324" s="11"/>
    </row>
    <row r="325" spans="11:11" s="2" customFormat="1" x14ac:dyDescent="0.2">
      <c r="K325" s="11"/>
    </row>
    <row r="326" spans="11:11" s="2" customFormat="1" x14ac:dyDescent="0.2">
      <c r="K326" s="11"/>
    </row>
    <row r="327" spans="11:11" s="2" customFormat="1" x14ac:dyDescent="0.2">
      <c r="K327" s="11"/>
    </row>
    <row r="328" spans="11:11" s="2" customFormat="1" x14ac:dyDescent="0.2">
      <c r="K328" s="11"/>
    </row>
    <row r="329" spans="11:11" s="2" customFormat="1" x14ac:dyDescent="0.2">
      <c r="K329" s="11"/>
    </row>
    <row r="330" spans="11:11" s="2" customFormat="1" x14ac:dyDescent="0.2">
      <c r="K330" s="11"/>
    </row>
    <row r="331" spans="11:11" s="2" customFormat="1" x14ac:dyDescent="0.2">
      <c r="K331" s="11"/>
    </row>
    <row r="332" spans="11:11" s="2" customFormat="1" x14ac:dyDescent="0.2">
      <c r="K332" s="11"/>
    </row>
    <row r="333" spans="11:11" s="2" customFormat="1" x14ac:dyDescent="0.2">
      <c r="K333" s="11"/>
    </row>
    <row r="334" spans="11:11" s="2" customFormat="1" x14ac:dyDescent="0.2">
      <c r="K334" s="11"/>
    </row>
    <row r="335" spans="11:11" s="2" customFormat="1" x14ac:dyDescent="0.2">
      <c r="K335" s="11"/>
    </row>
    <row r="336" spans="11:11" s="2" customFormat="1" x14ac:dyDescent="0.2">
      <c r="K336" s="11"/>
    </row>
    <row r="337" spans="11:11" s="2" customFormat="1" x14ac:dyDescent="0.2">
      <c r="K337" s="11"/>
    </row>
    <row r="338" spans="11:11" s="2" customFormat="1" x14ac:dyDescent="0.2">
      <c r="K338" s="11"/>
    </row>
    <row r="339" spans="11:11" s="2" customFormat="1" x14ac:dyDescent="0.2">
      <c r="K339" s="11"/>
    </row>
    <row r="340" spans="11:11" s="2" customFormat="1" x14ac:dyDescent="0.2">
      <c r="K340" s="11"/>
    </row>
    <row r="341" spans="11:11" s="2" customFormat="1" x14ac:dyDescent="0.2">
      <c r="K341" s="11"/>
    </row>
    <row r="342" spans="11:11" s="2" customFormat="1" x14ac:dyDescent="0.2">
      <c r="K342" s="11"/>
    </row>
    <row r="343" spans="11:11" s="2" customFormat="1" x14ac:dyDescent="0.2">
      <c r="K343" s="11"/>
    </row>
    <row r="344" spans="11:11" s="2" customFormat="1" x14ac:dyDescent="0.2">
      <c r="K344" s="11"/>
    </row>
    <row r="345" spans="11:11" s="2" customFormat="1" x14ac:dyDescent="0.2">
      <c r="K345" s="11"/>
    </row>
    <row r="346" spans="11:11" s="2" customFormat="1" x14ac:dyDescent="0.2">
      <c r="K346" s="11"/>
    </row>
    <row r="347" spans="11:11" s="2" customFormat="1" x14ac:dyDescent="0.2">
      <c r="K347" s="11"/>
    </row>
    <row r="348" spans="11:11" s="2" customFormat="1" x14ac:dyDescent="0.2">
      <c r="K348" s="11"/>
    </row>
    <row r="349" spans="11:11" s="2" customFormat="1" x14ac:dyDescent="0.2">
      <c r="K349" s="11"/>
    </row>
    <row r="350" spans="11:11" s="2" customFormat="1" x14ac:dyDescent="0.2">
      <c r="K350" s="11"/>
    </row>
    <row r="351" spans="11:11" s="2" customFormat="1" x14ac:dyDescent="0.2">
      <c r="K351" s="11"/>
    </row>
    <row r="352" spans="11:11" s="2" customFormat="1" x14ac:dyDescent="0.2">
      <c r="K352" s="11"/>
    </row>
    <row r="353" spans="11:11" s="2" customFormat="1" x14ac:dyDescent="0.2">
      <c r="K353" s="11"/>
    </row>
    <row r="354" spans="11:11" s="2" customFormat="1" x14ac:dyDescent="0.2">
      <c r="K354" s="11"/>
    </row>
    <row r="355" spans="11:11" s="2" customFormat="1" x14ac:dyDescent="0.2">
      <c r="K355" s="11"/>
    </row>
    <row r="356" spans="11:11" s="2" customFormat="1" x14ac:dyDescent="0.2">
      <c r="K356" s="11"/>
    </row>
    <row r="357" spans="11:11" s="2" customFormat="1" x14ac:dyDescent="0.2">
      <c r="K357" s="11"/>
    </row>
    <row r="358" spans="11:11" s="2" customFormat="1" x14ac:dyDescent="0.2">
      <c r="K358" s="11"/>
    </row>
    <row r="359" spans="11:11" s="2" customFormat="1" x14ac:dyDescent="0.2">
      <c r="K359" s="11"/>
    </row>
    <row r="360" spans="11:11" s="2" customFormat="1" x14ac:dyDescent="0.2">
      <c r="K360" s="11"/>
    </row>
    <row r="361" spans="11:11" s="2" customFormat="1" x14ac:dyDescent="0.2">
      <c r="K361" s="11"/>
    </row>
    <row r="362" spans="11:11" s="2" customFormat="1" x14ac:dyDescent="0.2">
      <c r="K362" s="11"/>
    </row>
    <row r="363" spans="11:11" s="2" customFormat="1" x14ac:dyDescent="0.2">
      <c r="K363" s="11"/>
    </row>
    <row r="364" spans="11:11" s="2" customFormat="1" x14ac:dyDescent="0.2">
      <c r="K364" s="11"/>
    </row>
    <row r="365" spans="11:11" s="2" customFormat="1" x14ac:dyDescent="0.2">
      <c r="K365" s="11"/>
    </row>
    <row r="366" spans="11:11" s="2" customFormat="1" x14ac:dyDescent="0.2">
      <c r="K366" s="11"/>
    </row>
    <row r="367" spans="11:11" s="2" customFormat="1" x14ac:dyDescent="0.2">
      <c r="K367" s="11"/>
    </row>
    <row r="368" spans="11:11" s="2" customFormat="1" x14ac:dyDescent="0.2">
      <c r="K368" s="11"/>
    </row>
    <row r="369" spans="11:11" s="2" customFormat="1" x14ac:dyDescent="0.2">
      <c r="K369" s="11"/>
    </row>
    <row r="370" spans="11:11" s="2" customFormat="1" x14ac:dyDescent="0.2">
      <c r="K370" s="11"/>
    </row>
    <row r="371" spans="11:11" s="2" customFormat="1" x14ac:dyDescent="0.2">
      <c r="K371" s="11"/>
    </row>
    <row r="372" spans="11:11" s="2" customFormat="1" x14ac:dyDescent="0.2">
      <c r="K372" s="11"/>
    </row>
    <row r="373" spans="11:11" s="2" customFormat="1" x14ac:dyDescent="0.2">
      <c r="K373" s="11"/>
    </row>
    <row r="374" spans="11:11" s="2" customFormat="1" x14ac:dyDescent="0.2">
      <c r="K374" s="11"/>
    </row>
    <row r="375" spans="11:11" s="2" customFormat="1" x14ac:dyDescent="0.2">
      <c r="K375" s="11"/>
    </row>
    <row r="376" spans="11:11" s="2" customFormat="1" x14ac:dyDescent="0.2">
      <c r="K376" s="11"/>
    </row>
    <row r="377" spans="11:11" s="2" customFormat="1" x14ac:dyDescent="0.2">
      <c r="K377" s="11"/>
    </row>
    <row r="378" spans="11:11" s="2" customFormat="1" x14ac:dyDescent="0.2">
      <c r="K378" s="11"/>
    </row>
    <row r="379" spans="11:11" s="2" customFormat="1" x14ac:dyDescent="0.2">
      <c r="K379" s="11"/>
    </row>
    <row r="380" spans="11:11" s="2" customFormat="1" x14ac:dyDescent="0.2">
      <c r="K380" s="11"/>
    </row>
    <row r="381" spans="11:11" s="2" customFormat="1" x14ac:dyDescent="0.2">
      <c r="K381" s="11"/>
    </row>
    <row r="382" spans="11:11" s="2" customFormat="1" x14ac:dyDescent="0.2">
      <c r="K382" s="11"/>
    </row>
    <row r="383" spans="11:11" s="2" customFormat="1" x14ac:dyDescent="0.2">
      <c r="K383" s="11"/>
    </row>
    <row r="384" spans="11:11" s="2" customFormat="1" x14ac:dyDescent="0.2">
      <c r="K384" s="11"/>
    </row>
    <row r="385" spans="11:11" s="2" customFormat="1" x14ac:dyDescent="0.2">
      <c r="K385" s="11"/>
    </row>
    <row r="386" spans="11:11" s="2" customFormat="1" x14ac:dyDescent="0.2">
      <c r="K386" s="11"/>
    </row>
    <row r="387" spans="11:11" s="2" customFormat="1" x14ac:dyDescent="0.2">
      <c r="K387" s="11"/>
    </row>
    <row r="388" spans="11:11" s="2" customFormat="1" x14ac:dyDescent="0.2">
      <c r="K388" s="11"/>
    </row>
    <row r="389" spans="11:11" s="2" customFormat="1" x14ac:dyDescent="0.2">
      <c r="K389" s="11"/>
    </row>
    <row r="390" spans="11:11" s="2" customFormat="1" x14ac:dyDescent="0.2">
      <c r="K390" s="11"/>
    </row>
    <row r="391" spans="11:11" s="2" customFormat="1" x14ac:dyDescent="0.2">
      <c r="K391" s="11"/>
    </row>
    <row r="392" spans="11:11" s="2" customFormat="1" x14ac:dyDescent="0.2">
      <c r="K392" s="11"/>
    </row>
    <row r="393" spans="11:11" s="2" customFormat="1" x14ac:dyDescent="0.2">
      <c r="K393" s="11"/>
    </row>
    <row r="394" spans="11:11" s="2" customFormat="1" x14ac:dyDescent="0.2">
      <c r="K394" s="11"/>
    </row>
    <row r="395" spans="11:11" s="2" customFormat="1" x14ac:dyDescent="0.2">
      <c r="K395" s="11"/>
    </row>
    <row r="396" spans="11:11" s="2" customFormat="1" x14ac:dyDescent="0.2">
      <c r="K396" s="11"/>
    </row>
    <row r="397" spans="11:11" s="2" customFormat="1" x14ac:dyDescent="0.2">
      <c r="K397" s="11"/>
    </row>
    <row r="398" spans="11:11" s="2" customFormat="1" x14ac:dyDescent="0.2">
      <c r="K398" s="11"/>
    </row>
    <row r="399" spans="11:11" s="2" customFormat="1" x14ac:dyDescent="0.2">
      <c r="K399" s="11"/>
    </row>
    <row r="400" spans="11:11" s="2" customFormat="1" x14ac:dyDescent="0.2">
      <c r="K400" s="11"/>
    </row>
    <row r="401" spans="11:11" s="2" customFormat="1" x14ac:dyDescent="0.2">
      <c r="K401" s="11"/>
    </row>
    <row r="402" spans="11:11" s="2" customFormat="1" x14ac:dyDescent="0.2">
      <c r="K402" s="11"/>
    </row>
    <row r="403" spans="11:11" s="2" customFormat="1" x14ac:dyDescent="0.2">
      <c r="K403" s="11"/>
    </row>
    <row r="404" spans="11:11" s="2" customFormat="1" x14ac:dyDescent="0.2">
      <c r="K404" s="11"/>
    </row>
    <row r="405" spans="11:11" s="2" customFormat="1" x14ac:dyDescent="0.2">
      <c r="K405" s="11"/>
    </row>
    <row r="406" spans="11:11" s="2" customFormat="1" x14ac:dyDescent="0.2">
      <c r="K406" s="11"/>
    </row>
    <row r="407" spans="11:11" s="2" customFormat="1" x14ac:dyDescent="0.2">
      <c r="K407" s="11"/>
    </row>
    <row r="408" spans="11:11" s="2" customFormat="1" x14ac:dyDescent="0.2">
      <c r="K408" s="11"/>
    </row>
    <row r="409" spans="11:11" s="2" customFormat="1" x14ac:dyDescent="0.2">
      <c r="K409" s="11"/>
    </row>
    <row r="410" spans="11:11" s="2" customFormat="1" x14ac:dyDescent="0.2">
      <c r="K410" s="11"/>
    </row>
    <row r="411" spans="11:11" s="2" customFormat="1" x14ac:dyDescent="0.2">
      <c r="K411" s="11"/>
    </row>
    <row r="412" spans="11:11" s="2" customFormat="1" x14ac:dyDescent="0.2">
      <c r="K412" s="11"/>
    </row>
    <row r="413" spans="11:11" s="2" customFormat="1" x14ac:dyDescent="0.2">
      <c r="K413" s="11"/>
    </row>
    <row r="414" spans="11:11" s="2" customFormat="1" x14ac:dyDescent="0.2">
      <c r="K414" s="11"/>
    </row>
    <row r="415" spans="11:11" s="2" customFormat="1" x14ac:dyDescent="0.2">
      <c r="K415" s="11"/>
    </row>
    <row r="416" spans="11:11" s="2" customFormat="1" x14ac:dyDescent="0.2">
      <c r="K416" s="11"/>
    </row>
    <row r="417" spans="11:11" s="2" customFormat="1" x14ac:dyDescent="0.2">
      <c r="K417" s="11"/>
    </row>
    <row r="418" spans="11:11" s="2" customFormat="1" x14ac:dyDescent="0.2">
      <c r="K418" s="11"/>
    </row>
    <row r="419" spans="11:11" s="2" customFormat="1" x14ac:dyDescent="0.2">
      <c r="K419" s="11"/>
    </row>
    <row r="420" spans="11:11" s="2" customFormat="1" x14ac:dyDescent="0.2">
      <c r="K420" s="11"/>
    </row>
    <row r="421" spans="11:11" s="2" customFormat="1" x14ac:dyDescent="0.2">
      <c r="K421" s="11"/>
    </row>
    <row r="422" spans="11:11" s="2" customFormat="1" x14ac:dyDescent="0.2">
      <c r="K422" s="11"/>
    </row>
    <row r="423" spans="11:11" s="2" customFormat="1" x14ac:dyDescent="0.2">
      <c r="K423" s="11"/>
    </row>
    <row r="424" spans="11:11" s="2" customFormat="1" x14ac:dyDescent="0.2">
      <c r="K424" s="11"/>
    </row>
    <row r="425" spans="11:11" s="2" customFormat="1" x14ac:dyDescent="0.2">
      <c r="K425" s="11"/>
    </row>
    <row r="426" spans="11:11" s="2" customFormat="1" x14ac:dyDescent="0.2">
      <c r="K426" s="11"/>
    </row>
    <row r="427" spans="11:11" s="2" customFormat="1" x14ac:dyDescent="0.2">
      <c r="K427" s="11"/>
    </row>
    <row r="428" spans="11:11" s="2" customFormat="1" x14ac:dyDescent="0.2">
      <c r="K428" s="11"/>
    </row>
    <row r="429" spans="11:11" s="2" customFormat="1" x14ac:dyDescent="0.2">
      <c r="K429" s="11"/>
    </row>
    <row r="430" spans="11:11" s="2" customFormat="1" x14ac:dyDescent="0.2">
      <c r="K430" s="11"/>
    </row>
    <row r="431" spans="11:11" s="2" customFormat="1" x14ac:dyDescent="0.2">
      <c r="K431" s="11"/>
    </row>
    <row r="432" spans="11:11" s="2" customFormat="1" x14ac:dyDescent="0.2">
      <c r="K432" s="11"/>
    </row>
    <row r="433" spans="11:11" s="2" customFormat="1" x14ac:dyDescent="0.2">
      <c r="K433" s="11"/>
    </row>
    <row r="434" spans="11:11" s="2" customFormat="1" x14ac:dyDescent="0.2">
      <c r="K434" s="11"/>
    </row>
    <row r="435" spans="11:11" s="2" customFormat="1" x14ac:dyDescent="0.2">
      <c r="K435" s="11"/>
    </row>
    <row r="436" spans="11:11" s="2" customFormat="1" x14ac:dyDescent="0.2">
      <c r="K436" s="11"/>
    </row>
    <row r="437" spans="11:11" s="2" customFormat="1" x14ac:dyDescent="0.2">
      <c r="K437" s="11"/>
    </row>
    <row r="438" spans="11:11" s="2" customFormat="1" x14ac:dyDescent="0.2">
      <c r="K438" s="11"/>
    </row>
    <row r="439" spans="11:11" s="2" customFormat="1" x14ac:dyDescent="0.2">
      <c r="K439" s="11"/>
    </row>
    <row r="440" spans="11:11" s="2" customFormat="1" x14ac:dyDescent="0.2">
      <c r="K440" s="11"/>
    </row>
    <row r="441" spans="11:11" s="2" customFormat="1" x14ac:dyDescent="0.2">
      <c r="K441" s="11"/>
    </row>
    <row r="442" spans="11:11" s="2" customFormat="1" x14ac:dyDescent="0.2">
      <c r="K442" s="11"/>
    </row>
    <row r="443" spans="11:11" s="2" customFormat="1" x14ac:dyDescent="0.2">
      <c r="K443" s="11"/>
    </row>
    <row r="444" spans="11:11" s="2" customFormat="1" x14ac:dyDescent="0.2">
      <c r="K444" s="11"/>
    </row>
    <row r="445" spans="11:11" s="2" customFormat="1" x14ac:dyDescent="0.2">
      <c r="K445" s="11"/>
    </row>
    <row r="446" spans="11:11" s="2" customFormat="1" x14ac:dyDescent="0.2">
      <c r="K446" s="11"/>
    </row>
    <row r="447" spans="11:11" s="2" customFormat="1" x14ac:dyDescent="0.2">
      <c r="K447" s="11"/>
    </row>
    <row r="448" spans="11:11" s="2" customFormat="1" x14ac:dyDescent="0.2">
      <c r="K448" s="11"/>
    </row>
    <row r="449" spans="11:11" s="2" customFormat="1" x14ac:dyDescent="0.2">
      <c r="K449" s="11"/>
    </row>
    <row r="450" spans="11:11" s="2" customFormat="1" x14ac:dyDescent="0.2">
      <c r="K450" s="11"/>
    </row>
    <row r="451" spans="11:11" s="2" customFormat="1" x14ac:dyDescent="0.2">
      <c r="K451" s="11"/>
    </row>
    <row r="452" spans="11:11" s="2" customFormat="1" x14ac:dyDescent="0.2">
      <c r="K452" s="11"/>
    </row>
    <row r="453" spans="11:11" s="2" customFormat="1" x14ac:dyDescent="0.2">
      <c r="K453" s="11"/>
    </row>
    <row r="454" spans="11:11" s="2" customFormat="1" x14ac:dyDescent="0.2">
      <c r="K454" s="11"/>
    </row>
    <row r="455" spans="11:11" s="2" customFormat="1" x14ac:dyDescent="0.2">
      <c r="K455" s="11"/>
    </row>
    <row r="456" spans="11:11" s="2" customFormat="1" x14ac:dyDescent="0.2">
      <c r="K456" s="11"/>
    </row>
    <row r="457" spans="11:11" s="2" customFormat="1" x14ac:dyDescent="0.2">
      <c r="K457" s="11"/>
    </row>
    <row r="458" spans="11:11" s="2" customFormat="1" x14ac:dyDescent="0.2">
      <c r="K458" s="11"/>
    </row>
    <row r="459" spans="11:11" s="2" customFormat="1" x14ac:dyDescent="0.2">
      <c r="K459" s="11"/>
    </row>
    <row r="460" spans="11:11" s="2" customFormat="1" x14ac:dyDescent="0.2">
      <c r="K460" s="11"/>
    </row>
    <row r="461" spans="11:11" s="2" customFormat="1" x14ac:dyDescent="0.2">
      <c r="K461" s="11"/>
    </row>
    <row r="462" spans="11:11" s="2" customFormat="1" x14ac:dyDescent="0.2">
      <c r="K462" s="11"/>
    </row>
    <row r="463" spans="11:11" s="2" customFormat="1" x14ac:dyDescent="0.2">
      <c r="K463" s="11"/>
    </row>
    <row r="464" spans="11:11" s="2" customFormat="1" x14ac:dyDescent="0.2">
      <c r="K464" s="11"/>
    </row>
    <row r="465" spans="11:11" s="2" customFormat="1" x14ac:dyDescent="0.2">
      <c r="K465" s="11"/>
    </row>
    <row r="466" spans="11:11" s="2" customFormat="1" x14ac:dyDescent="0.2">
      <c r="K466" s="11"/>
    </row>
    <row r="467" spans="11:11" s="2" customFormat="1" x14ac:dyDescent="0.2">
      <c r="K467" s="11"/>
    </row>
    <row r="468" spans="11:11" s="2" customFormat="1" x14ac:dyDescent="0.2">
      <c r="K468" s="11"/>
    </row>
    <row r="469" spans="11:11" s="2" customFormat="1" x14ac:dyDescent="0.2">
      <c r="K469" s="11"/>
    </row>
    <row r="470" spans="11:11" s="2" customFormat="1" x14ac:dyDescent="0.2">
      <c r="K470" s="11"/>
    </row>
    <row r="471" spans="11:11" s="2" customFormat="1" x14ac:dyDescent="0.2">
      <c r="K471" s="11"/>
    </row>
    <row r="472" spans="11:11" s="2" customFormat="1" x14ac:dyDescent="0.2">
      <c r="K472" s="11"/>
    </row>
    <row r="473" spans="11:11" s="2" customFormat="1" x14ac:dyDescent="0.2">
      <c r="K473" s="11"/>
    </row>
    <row r="474" spans="11:11" s="2" customFormat="1" x14ac:dyDescent="0.2">
      <c r="K474" s="11"/>
    </row>
    <row r="475" spans="11:11" s="2" customFormat="1" x14ac:dyDescent="0.2">
      <c r="K475" s="11"/>
    </row>
    <row r="476" spans="11:11" s="2" customFormat="1" x14ac:dyDescent="0.2">
      <c r="K476" s="11"/>
    </row>
    <row r="477" spans="11:11" s="2" customFormat="1" x14ac:dyDescent="0.2">
      <c r="K477" s="11"/>
    </row>
    <row r="478" spans="11:11" s="2" customFormat="1" x14ac:dyDescent="0.2">
      <c r="K478" s="11"/>
    </row>
    <row r="479" spans="11:11" s="2" customFormat="1" x14ac:dyDescent="0.2">
      <c r="K479" s="11"/>
    </row>
    <row r="480" spans="11:11" s="2" customFormat="1" x14ac:dyDescent="0.2">
      <c r="K480" s="11"/>
    </row>
    <row r="481" spans="11:11" s="2" customFormat="1" x14ac:dyDescent="0.2">
      <c r="K481" s="11"/>
    </row>
    <row r="482" spans="11:11" s="2" customFormat="1" x14ac:dyDescent="0.2">
      <c r="K482" s="11"/>
    </row>
    <row r="483" spans="11:11" s="2" customFormat="1" x14ac:dyDescent="0.2">
      <c r="K483" s="11"/>
    </row>
    <row r="484" spans="11:11" s="2" customFormat="1" x14ac:dyDescent="0.2">
      <c r="K484" s="11"/>
    </row>
    <row r="485" spans="11:11" s="2" customFormat="1" x14ac:dyDescent="0.2">
      <c r="K485" s="11"/>
    </row>
    <row r="486" spans="11:11" s="2" customFormat="1" x14ac:dyDescent="0.2">
      <c r="K486" s="11"/>
    </row>
    <row r="487" spans="11:11" s="2" customFormat="1" x14ac:dyDescent="0.2">
      <c r="K487" s="11"/>
    </row>
    <row r="488" spans="11:11" s="2" customFormat="1" x14ac:dyDescent="0.2">
      <c r="K488" s="11"/>
    </row>
    <row r="489" spans="11:11" s="2" customFormat="1" x14ac:dyDescent="0.2">
      <c r="K489" s="11"/>
    </row>
    <row r="490" spans="11:11" s="2" customFormat="1" x14ac:dyDescent="0.2">
      <c r="K490" s="11"/>
    </row>
    <row r="491" spans="11:11" s="2" customFormat="1" x14ac:dyDescent="0.2">
      <c r="K491" s="11"/>
    </row>
    <row r="492" spans="11:11" s="2" customFormat="1" x14ac:dyDescent="0.2">
      <c r="K492" s="11"/>
    </row>
    <row r="493" spans="11:11" s="2" customFormat="1" x14ac:dyDescent="0.2">
      <c r="K493" s="11"/>
    </row>
    <row r="494" spans="11:11" s="2" customFormat="1" x14ac:dyDescent="0.2">
      <c r="K494" s="11"/>
    </row>
    <row r="495" spans="11:11" s="2" customFormat="1" x14ac:dyDescent="0.2">
      <c r="K495" s="11"/>
    </row>
    <row r="496" spans="11:11" s="2" customFormat="1" x14ac:dyDescent="0.2">
      <c r="K496" s="11"/>
    </row>
    <row r="497" spans="11:11" s="2" customFormat="1" x14ac:dyDescent="0.2">
      <c r="K497" s="11"/>
    </row>
    <row r="498" spans="11:11" s="2" customFormat="1" x14ac:dyDescent="0.2">
      <c r="K498" s="11"/>
    </row>
    <row r="499" spans="11:11" s="2" customFormat="1" x14ac:dyDescent="0.2">
      <c r="K499" s="11"/>
    </row>
    <row r="500" spans="11:11" s="2" customFormat="1" x14ac:dyDescent="0.2">
      <c r="K500" s="11"/>
    </row>
    <row r="501" spans="11:11" s="2" customFormat="1" x14ac:dyDescent="0.2">
      <c r="K501" s="11"/>
    </row>
    <row r="502" spans="11:11" s="2" customFormat="1" x14ac:dyDescent="0.2">
      <c r="K502" s="11"/>
    </row>
    <row r="503" spans="11:11" s="2" customFormat="1" x14ac:dyDescent="0.2">
      <c r="K503" s="11"/>
    </row>
    <row r="504" spans="11:11" s="2" customFormat="1" x14ac:dyDescent="0.2">
      <c r="K504" s="11"/>
    </row>
    <row r="505" spans="11:11" s="2" customFormat="1" x14ac:dyDescent="0.2">
      <c r="K505" s="11"/>
    </row>
    <row r="506" spans="11:11" s="2" customFormat="1" x14ac:dyDescent="0.2">
      <c r="K506" s="11"/>
    </row>
    <row r="507" spans="11:11" s="2" customFormat="1" x14ac:dyDescent="0.2">
      <c r="K507" s="11"/>
    </row>
    <row r="508" spans="11:11" s="2" customFormat="1" x14ac:dyDescent="0.2">
      <c r="K508" s="11"/>
    </row>
    <row r="509" spans="11:11" s="2" customFormat="1" x14ac:dyDescent="0.2">
      <c r="K509" s="11"/>
    </row>
    <row r="510" spans="11:11" s="2" customFormat="1" x14ac:dyDescent="0.2">
      <c r="K510" s="11"/>
    </row>
    <row r="511" spans="11:11" s="2" customFormat="1" x14ac:dyDescent="0.2">
      <c r="K511" s="11"/>
    </row>
    <row r="512" spans="11:11" s="2" customFormat="1" x14ac:dyDescent="0.2">
      <c r="K512" s="11"/>
    </row>
    <row r="513" spans="11:11" s="2" customFormat="1" x14ac:dyDescent="0.2">
      <c r="K513" s="11"/>
    </row>
    <row r="514" spans="11:11" s="2" customFormat="1" x14ac:dyDescent="0.2">
      <c r="K514" s="11"/>
    </row>
    <row r="515" spans="11:11" s="2" customFormat="1" x14ac:dyDescent="0.2">
      <c r="K515" s="11"/>
    </row>
    <row r="516" spans="11:11" s="2" customFormat="1" x14ac:dyDescent="0.2">
      <c r="K516" s="11"/>
    </row>
    <row r="517" spans="11:11" s="2" customFormat="1" x14ac:dyDescent="0.2">
      <c r="K517" s="11"/>
    </row>
    <row r="518" spans="11:11" s="2" customFormat="1" x14ac:dyDescent="0.2">
      <c r="K518" s="11"/>
    </row>
    <row r="519" spans="11:11" s="2" customFormat="1" x14ac:dyDescent="0.2">
      <c r="K519" s="11"/>
    </row>
    <row r="520" spans="11:11" s="2" customFormat="1" x14ac:dyDescent="0.2">
      <c r="K520" s="11"/>
    </row>
    <row r="521" spans="11:11" s="2" customFormat="1" x14ac:dyDescent="0.2">
      <c r="K521" s="11"/>
    </row>
    <row r="522" spans="11:11" s="2" customFormat="1" x14ac:dyDescent="0.2">
      <c r="K522" s="11"/>
    </row>
    <row r="523" spans="11:11" s="2" customFormat="1" x14ac:dyDescent="0.2">
      <c r="K523" s="11"/>
    </row>
    <row r="524" spans="11:11" s="2" customFormat="1" x14ac:dyDescent="0.2">
      <c r="K524" s="11"/>
    </row>
    <row r="525" spans="11:11" s="2" customFormat="1" x14ac:dyDescent="0.2">
      <c r="K525" s="11"/>
    </row>
    <row r="526" spans="11:11" s="2" customFormat="1" x14ac:dyDescent="0.2">
      <c r="K526" s="11"/>
    </row>
    <row r="527" spans="11:11" s="2" customFormat="1" x14ac:dyDescent="0.2">
      <c r="K527" s="11"/>
    </row>
    <row r="528" spans="11:11" s="2" customFormat="1" x14ac:dyDescent="0.2">
      <c r="K528" s="11"/>
    </row>
    <row r="529" spans="11:11" s="2" customFormat="1" x14ac:dyDescent="0.2">
      <c r="K529" s="11"/>
    </row>
    <row r="530" spans="11:11" s="2" customFormat="1" x14ac:dyDescent="0.2">
      <c r="K530" s="11"/>
    </row>
    <row r="531" spans="11:11" s="2" customFormat="1" x14ac:dyDescent="0.2">
      <c r="K531" s="11"/>
    </row>
    <row r="532" spans="11:11" s="2" customFormat="1" x14ac:dyDescent="0.2">
      <c r="K532" s="11"/>
    </row>
    <row r="533" spans="11:11" s="2" customFormat="1" x14ac:dyDescent="0.2">
      <c r="K533" s="11"/>
    </row>
    <row r="534" spans="11:11" s="2" customFormat="1" x14ac:dyDescent="0.2">
      <c r="K534" s="11"/>
    </row>
    <row r="535" spans="11:11" s="2" customFormat="1" x14ac:dyDescent="0.2">
      <c r="K535" s="11"/>
    </row>
    <row r="536" spans="11:11" s="2" customFormat="1" x14ac:dyDescent="0.2">
      <c r="K536" s="11"/>
    </row>
    <row r="537" spans="11:11" s="2" customFormat="1" x14ac:dyDescent="0.2">
      <c r="K537" s="11"/>
    </row>
    <row r="538" spans="11:11" s="2" customFormat="1" x14ac:dyDescent="0.2">
      <c r="K538" s="11"/>
    </row>
    <row r="539" spans="11:11" s="2" customFormat="1" x14ac:dyDescent="0.2">
      <c r="K539" s="11"/>
    </row>
    <row r="540" spans="11:11" s="2" customFormat="1" x14ac:dyDescent="0.2">
      <c r="K540" s="11"/>
    </row>
    <row r="541" spans="11:11" s="2" customFormat="1" x14ac:dyDescent="0.2">
      <c r="K541" s="11"/>
    </row>
    <row r="542" spans="11:11" s="2" customFormat="1" x14ac:dyDescent="0.2">
      <c r="K542" s="11"/>
    </row>
    <row r="543" spans="11:11" s="2" customFormat="1" x14ac:dyDescent="0.2">
      <c r="K543" s="11"/>
    </row>
    <row r="544" spans="11:11" s="2" customFormat="1" x14ac:dyDescent="0.2">
      <c r="K544" s="11"/>
    </row>
  </sheetData>
  <autoFilter ref="A5:AN44" xr:uid="{BCE815D0-A855-4EC3-B103-0CB78742D8FA}">
    <sortState xmlns:xlrd2="http://schemas.microsoft.com/office/spreadsheetml/2017/richdata2" ref="A6:AN48">
      <sortCondition ref="A5:A48"/>
    </sortState>
  </autoFilter>
  <sortState xmlns:xlrd2="http://schemas.microsoft.com/office/spreadsheetml/2017/richdata2" ref="A6:AM46">
    <sortCondition ref="E6:E46"/>
  </sortState>
  <mergeCells count="4">
    <mergeCell ref="A4:K4"/>
    <mergeCell ref="A1:K1"/>
    <mergeCell ref="A2:K2"/>
    <mergeCell ref="A3:K3"/>
  </mergeCells>
  <pageMargins left="0.7" right="0.7" top="0.75" bottom="0.75" header="0.3" footer="0.3"/>
  <pageSetup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009149D61D34AB91CB1B42DEB160C" ma:contentTypeVersion="13" ma:contentTypeDescription="Create a new document." ma:contentTypeScope="" ma:versionID="043122b08ba80182034fb57078eecee6">
  <xsd:schema xmlns:xsd="http://www.w3.org/2001/XMLSchema" xmlns:xs="http://www.w3.org/2001/XMLSchema" xmlns:p="http://schemas.microsoft.com/office/2006/metadata/properties" xmlns:ns3="d7fe100c-f978-4498-bd17-a24eab227508" xmlns:ns4="f91e5558-b88f-4461-b9df-ac66e4d8f10e" targetNamespace="http://schemas.microsoft.com/office/2006/metadata/properties" ma:root="true" ma:fieldsID="fbcfbf3d38ba38d5a28c5b1f367f8788" ns3:_="" ns4:_="">
    <xsd:import namespace="d7fe100c-f978-4498-bd17-a24eab227508"/>
    <xsd:import namespace="f91e5558-b88f-4461-b9df-ac66e4d8f1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e100c-f978-4498-bd17-a24eab227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5558-b88f-4461-b9df-ac66e4d8f1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20278-0387-4981-B48A-B1AD6F701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8C63C5-42E9-4D7A-9F7B-EB9F5892D877}">
  <ds:schemaRefs>
    <ds:schemaRef ds:uri="http://schemas.microsoft.com/office/2006/documentManagement/types"/>
    <ds:schemaRef ds:uri="http://schemas.microsoft.com/office/infopath/2007/PartnerControls"/>
    <ds:schemaRef ds:uri="d7fe100c-f978-4498-bd17-a24eab227508"/>
    <ds:schemaRef ds:uri="http://purl.org/dc/elements/1.1/"/>
    <ds:schemaRef ds:uri="http://schemas.microsoft.com/office/2006/metadata/properties"/>
    <ds:schemaRef ds:uri="f91e5558-b88f-4461-b9df-ac66e4d8f10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1545B6-49FD-4BA1-8586-708E2B6E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fe100c-f978-4498-bd17-a24eab227508"/>
    <ds:schemaRef ds:uri="f91e5558-b88f-4461-b9df-ac66e4d8f1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BidStamp Brand Average Sample</vt:lpstr>
      <vt:lpstr>Brand Product Detail </vt:lpstr>
      <vt:lpstr>'BidStamp Brand Average Sample'!Print_Area</vt:lpstr>
      <vt:lpstr>'BidStamp Brand Average Sample'!Print_Titles</vt:lpstr>
    </vt:vector>
  </TitlesOfParts>
  <Company>DIR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 TSO TMP 416 Bid Package 2 Pricing Index.xlsx</dc:title>
  <dc:creator>Tamra Gilbert</dc:creator>
  <cp:lastModifiedBy>Lindsey, John R</cp:lastModifiedBy>
  <cp:lastPrinted>2018-06-14T17:15:15Z</cp:lastPrinted>
  <dcterms:created xsi:type="dcterms:W3CDTF">2003-08-15T19:24:57Z</dcterms:created>
  <dcterms:modified xsi:type="dcterms:W3CDTF">2022-05-24T19:13:48Z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0x010100A8B009149D61D34AB91CB1B42DEB160C</vt:lpwstr>
  </property>
  <property fmtid="{D5CDD505-2E9C-101B-9397-08002B2CF9AE}" pid="3" name="_docset_NoMedatataSyncRequired">
    <vt:lpwstr>False</vt:lpwstr>
  </property>
  <property fmtid="{D5CDD505-2E9C-101B-9397-08002B2CF9AE}" pid="4" name="SolicitationDocumentType">
    <vt:lpwstr>Vendor Response Documents</vt:lpwstr>
  </property>
</Properties>
</file>